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0 Disparity " sheetId="1" r:id="rId1"/>
    <sheet name="ATTACHMENT A Adj State Owes " sheetId="3" r:id="rId2"/>
    <sheet name="Attachment B Audited Local Adj." sheetId="2" r:id="rId3"/>
  </sheets>
  <definedNames>
    <definedName name="CB">'2010 Disparity '!#REF!</definedName>
    <definedName name="_xlnm.Print_Area" localSheetId="0">'2010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'2010 Disparity '!$R$58</definedName>
  </definedNames>
  <calcPr calcId="162913"/>
</workbook>
</file>

<file path=xl/calcChain.xml><?xml version="1.0" encoding="utf-8"?>
<calcChain xmlns="http://schemas.openxmlformats.org/spreadsheetml/2006/main">
  <c r="D58" i="2" l="1"/>
  <c r="C58" i="2"/>
  <c r="B58" i="2"/>
  <c r="B63" i="1"/>
  <c r="B62" i="1"/>
  <c r="B64" i="1" l="1"/>
  <c r="B65" i="1" l="1"/>
  <c r="C58" i="3" l="1"/>
  <c r="D37" i="3" l="1"/>
  <c r="D40" i="3" l="1"/>
  <c r="D28" i="3" l="1"/>
  <c r="E28" i="3" s="1"/>
  <c r="D12" i="3"/>
  <c r="E12" i="3" s="1"/>
  <c r="D52" i="3"/>
  <c r="E52" i="3" s="1"/>
  <c r="D10" i="3"/>
  <c r="E10" i="3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8" i="3"/>
  <c r="E8" i="3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27" i="3"/>
  <c r="E27" i="3" s="1"/>
  <c r="D47" i="3"/>
  <c r="E47" i="3" s="1"/>
  <c r="D35" i="3"/>
  <c r="E35" i="3" s="1"/>
  <c r="D14" i="3"/>
  <c r="E14" i="3" s="1"/>
  <c r="D11" i="3"/>
  <c r="E11" i="3" s="1"/>
  <c r="D50" i="3"/>
  <c r="E50" i="3" s="1"/>
  <c r="D39" i="3"/>
  <c r="E39" i="3" s="1"/>
  <c r="D41" i="3"/>
  <c r="E41" i="3" s="1"/>
  <c r="D46" i="3"/>
  <c r="E46" i="3" s="1"/>
  <c r="D6" i="3"/>
  <c r="E6" i="3" s="1"/>
  <c r="D22" i="3"/>
  <c r="E22" i="3" s="1"/>
  <c r="D23" i="3"/>
  <c r="E23" i="3" s="1"/>
  <c r="D25" i="3"/>
  <c r="E25" i="3" s="1"/>
  <c r="D33" i="3"/>
  <c r="E33" i="3" s="1"/>
  <c r="D21" i="3"/>
  <c r="E21" i="3" s="1"/>
  <c r="D30" i="3"/>
  <c r="E30" i="3" s="1"/>
  <c r="D15" i="3"/>
  <c r="E15" i="3" s="1"/>
  <c r="D36" i="3"/>
  <c r="E36" i="3" s="1"/>
  <c r="D45" i="3"/>
  <c r="E45" i="3" s="1"/>
  <c r="D29" i="3"/>
  <c r="E29" i="3" s="1"/>
  <c r="D24" i="3"/>
  <c r="E24" i="3" s="1"/>
  <c r="D26" i="3"/>
  <c r="E26" i="3" s="1"/>
  <c r="D19" i="3"/>
  <c r="E19" i="3" s="1"/>
  <c r="D17" i="3"/>
  <c r="E17" i="3" s="1"/>
  <c r="D42" i="3"/>
  <c r="E42" i="3" s="1"/>
  <c r="E40" i="3"/>
  <c r="D5" i="3"/>
  <c r="E5" i="3" s="1"/>
  <c r="D9" i="3"/>
  <c r="E9" i="3" s="1"/>
  <c r="D18" i="3"/>
  <c r="E18" i="3" s="1"/>
  <c r="D38" i="3"/>
  <c r="E38" i="3" s="1"/>
  <c r="E37" i="3"/>
  <c r="D32" i="3"/>
  <c r="E32" i="3" s="1"/>
  <c r="D4" i="3"/>
  <c r="E4" i="3" s="1"/>
  <c r="D43" i="3"/>
  <c r="E43" i="3" s="1"/>
  <c r="D44" i="3"/>
  <c r="E44" i="3" s="1"/>
  <c r="D16" i="3"/>
  <c r="E16" i="3" s="1"/>
  <c r="D57" i="3"/>
  <c r="E57" i="3" s="1"/>
  <c r="B58" i="3"/>
  <c r="J58" i="1" l="1"/>
  <c r="E58" i="3"/>
  <c r="D58" i="3"/>
  <c r="N58" i="1" l="1"/>
  <c r="C58" i="1" l="1"/>
  <c r="D58" i="1" l="1"/>
  <c r="E58" i="1" l="1"/>
  <c r="R58" i="1" l="1"/>
</calcChain>
</file>

<file path=xl/sharedStrings.xml><?xml version="1.0" encoding="utf-8"?>
<sst xmlns="http://schemas.openxmlformats.org/spreadsheetml/2006/main" count="361" uniqueCount="130">
  <si>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</si>
  <si>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</si>
  <si>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</si>
  <si>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</si>
  <si>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</si>
  <si>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</si>
  <si>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</si>
  <si>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</si>
  <si>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</si>
  <si>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</si>
  <si>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</si>
  <si>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</si>
  <si>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</si>
  <si>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</si>
  <si>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</si>
  <si>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</si>
  <si>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</si>
  <si>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</si>
  <si>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</si>
  <si>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</si>
  <si>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</si>
  <si>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</si>
  <si>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</si>
  <si>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</si>
  <si>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</si>
  <si>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</si>
  <si>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</si>
  <si>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</si>
  <si>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</si>
  <si>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</si>
  <si>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</si>
  <si>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</si>
  <si>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</si>
  <si>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</si>
  <si>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</si>
  <si>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</si>
  <si>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</si>
  <si>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</si>
  <si>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</si>
  <si>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</si>
  <si>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</si>
  <si>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</si>
  <si>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</si>
  <si>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</si>
  <si>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</si>
  <si>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</si>
  <si>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</si>
  <si>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</si>
  <si>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</si>
  <si>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</si>
  <si>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</si>
  <si>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</si>
  <si>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</si>
  <si>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</si>
  <si>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</si>
  <si>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</si>
  <si>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</si>
  <si>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</si>
  <si>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</si>
  <si>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</si>
  <si>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</si>
  <si>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</si>
  <si>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</si>
  <si>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</si>
  <si>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</si>
  <si>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</si>
  <si>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</si>
  <si>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</si>
  <si>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</si>
  <si>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</si>
  <si>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</si>
  <si>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</si>
  <si>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</si>
  <si>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</si>
  <si>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</si>
  <si>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</si>
  <si>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</si>
  <si>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</si>
  <si>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</si>
  <si>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</si>
  <si>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</si>
  <si>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</si>
  <si>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</si>
  <si>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</si>
  <si>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</si>
  <si>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</si>
  <si>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</si>
  <si>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</si>
  <si>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</si>
  <si>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</si>
  <si>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</si>
  <si>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</si>
  <si>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</si>
  <si>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</si>
  <si>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</si>
  <si>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</si>
  <si>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</si>
  <si>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</si>
  <si>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</si>
  <si>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</si>
  <si>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</si>
  <si>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</si>
  <si>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</si>
  <si>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</si>
  <si>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</si>
  <si>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</si>
  <si>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</si>
  <si>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</si>
  <si>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</si>
  <si>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</si>
  <si>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</si>
  <si>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</si>
  <si>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</si>
  <si>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t/>
  </si>
  <si>
    <t>ACTUAL FY2010 STATE FOUNDATION PAID</t>
  </si>
  <si>
    <t>FY2010 Other STATE REVENUE</t>
  </si>
  <si>
    <t>FY2010 CITY/BOROUGH APPROP.</t>
  </si>
  <si>
    <t>FY2010 EARNINGS ON INVESTMENTS</t>
  </si>
  <si>
    <t>FY2010 OTHER LOCAL REVENUE</t>
  </si>
  <si>
    <t>FY2010 IN-KIND SERVICES</t>
  </si>
  <si>
    <t>FY2010 OTHER REAA REVENUE</t>
  </si>
  <si>
    <t>FY2010 TUITION STUDENTS</t>
  </si>
  <si>
    <t>FY2010 TUITION DISTRICTS</t>
  </si>
  <si>
    <t>FY2010 OTHER FEDERAL FUNDS</t>
  </si>
  <si>
    <t>FY2010 OTHER REVENUE</t>
  </si>
  <si>
    <t>FY2010 FUND TRANSFERS IN</t>
  </si>
  <si>
    <t>FY2010 AUDITED TOTAL REVENUES</t>
  </si>
  <si>
    <r>
      <t xml:space="preserve">ALASKA DEPARTMENT OF EDUCATION &amp; EARLY DEVELOPMENT
FY2010 DISPARITY TEST  Prepared 2/24/2011
</t>
    </r>
    <r>
      <rPr>
        <u/>
        <sz val="10"/>
        <rFont val="Arial"/>
        <family val="2"/>
      </rPr>
      <t>COMPILED FROM FISCAL YEAR 2010 AUDITS</t>
    </r>
  </si>
  <si>
    <r>
      <t xml:space="preserve">ALASKA DEPARTMENT OF EDUCATION &amp; EARLY DEVELOPMENT
FY2010 DISPARITY TEST - Page 1 Column C. Adjusted Based on Audits (State Owes)
</t>
    </r>
    <r>
      <rPr>
        <u/>
        <sz val="10"/>
        <rFont val="Arial"/>
        <family val="2"/>
      </rPr>
      <t>COMPILED FROM FISCAL YEAR 2010 AUDITS</t>
    </r>
  </si>
  <si>
    <r>
      <t xml:space="preserve">ALASKA DEPARTMENT OF EDUCATION &amp; EARLY DEVELOPMENT
FY2010 DISPARITY TEST - Page 2 Column N, Adjusted Deductible Impact Aid
</t>
    </r>
    <r>
      <rPr>
        <u/>
        <sz val="10"/>
        <rFont val="Arial"/>
        <family val="2"/>
      </rPr>
      <t>COMPILED FROM FISCAL YEAR 2010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</si>
</sst>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34" activePane="bottomRight" state="frozen"/>
      <selection activeCell="U58" sqref="U58"/>
      <selection pane="topRight" activeCell="U58" sqref="U58"/>
      <selection pane="bottomLeft" activeCell="U58" sqref="U58"/>
      <selection pane="bottomRight" activeCell="A3" sqref="A3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127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114</v>
      </c>
      <c r="C3" s="67" t="s">
        <v>87</v>
      </c>
      <c r="D3" s="67" t="s">
        <v>115</v>
      </c>
      <c r="E3" s="67" t="s">
        <v>88</v>
      </c>
      <c r="F3" s="67" t="s">
        <v>116</v>
      </c>
      <c r="G3" s="67" t="s">
        <v>117</v>
      </c>
      <c r="H3" s="67" t="s">
        <v>118</v>
      </c>
      <c r="I3" s="67" t="s">
        <v>119</v>
      </c>
      <c r="J3" s="68" t="s">
        <v>89</v>
      </c>
      <c r="K3" s="68" t="s">
        <v>120</v>
      </c>
      <c r="L3" s="68" t="s">
        <v>121</v>
      </c>
      <c r="M3" s="68" t="s">
        <v>122</v>
      </c>
      <c r="N3" s="67" t="s">
        <v>90</v>
      </c>
      <c r="O3" s="67" t="s">
        <v>123</v>
      </c>
      <c r="P3" s="67" t="s">
        <v>124</v>
      </c>
      <c r="Q3" s="67" t="s">
        <v>125</v>
      </c>
      <c r="R3" s="67" t="s">
        <v>126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11658846</v>
      </c>
      <c r="C4" s="43">
        <v>0</v>
      </c>
      <c r="D4" s="43">
        <v>24304</v>
      </c>
      <c r="E4" s="34">
        <v>11683150</v>
      </c>
      <c r="F4" s="54">
        <v>23629633</v>
      </c>
      <c r="G4" s="54">
        <v>0</v>
      </c>
      <c r="H4" s="54">
        <v>212847</v>
      </c>
      <c r="I4" s="54">
        <v>1107034</v>
      </c>
      <c r="J4" s="43">
        <v>24949514</v>
      </c>
      <c r="K4" s="54" t="s">
        <v>113</v>
      </c>
      <c r="L4" s="54">
        <v>0</v>
      </c>
      <c r="M4" s="54">
        <v>0</v>
      </c>
      <c r="N4" s="43">
        <v>2196489</v>
      </c>
      <c r="O4" s="54">
        <v>0</v>
      </c>
      <c r="P4" s="54">
        <v>1572514</v>
      </c>
      <c r="Q4" s="54"/>
      <c r="R4" s="34">
        <v>40401667</v>
      </c>
      <c r="S4" s="55">
        <v>4437.67</v>
      </c>
      <c r="T4" s="37">
        <v>9104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4116492</v>
      </c>
      <c r="C5" s="43">
        <v>0</v>
      </c>
      <c r="D5" s="43">
        <v>0</v>
      </c>
      <c r="E5" s="34">
        <v>4116492</v>
      </c>
      <c r="F5" s="54">
        <v>7359933</v>
      </c>
      <c r="G5" s="54">
        <v>0</v>
      </c>
      <c r="H5" s="54">
        <v>30</v>
      </c>
      <c r="I5" s="54">
        <v>0</v>
      </c>
      <c r="J5" s="43">
        <v>7359963</v>
      </c>
      <c r="K5" s="54" t="s">
        <v>113</v>
      </c>
      <c r="L5" s="54">
        <v>0</v>
      </c>
      <c r="M5" s="54">
        <v>0</v>
      </c>
      <c r="N5" s="43">
        <v>3729</v>
      </c>
      <c r="O5" s="54">
        <v>15031</v>
      </c>
      <c r="P5" s="54">
        <v>65970</v>
      </c>
      <c r="Q5" s="54"/>
      <c r="R5" s="34">
        <v>11561185</v>
      </c>
      <c r="S5" s="56">
        <v>1304.2</v>
      </c>
      <c r="T5" s="37">
        <v>8865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26</v>
      </c>
      <c r="B6" s="38">
        <v>661568</v>
      </c>
      <c r="C6" s="43">
        <v>0</v>
      </c>
      <c r="D6" s="43">
        <v>0</v>
      </c>
      <c r="E6" s="34">
        <v>661568</v>
      </c>
      <c r="F6" s="54">
        <v>1311911</v>
      </c>
      <c r="G6" s="54">
        <v>784</v>
      </c>
      <c r="H6" s="54">
        <v>2805</v>
      </c>
      <c r="I6" s="54">
        <v>0</v>
      </c>
      <c r="J6" s="43">
        <v>1315500</v>
      </c>
      <c r="K6" s="54" t="s">
        <v>113</v>
      </c>
      <c r="L6" s="54">
        <v>0</v>
      </c>
      <c r="M6" s="54">
        <v>0</v>
      </c>
      <c r="N6" s="43">
        <v>0</v>
      </c>
      <c r="O6" s="54">
        <v>0</v>
      </c>
      <c r="P6" s="54">
        <v>37493</v>
      </c>
      <c r="Q6" s="54"/>
      <c r="R6" s="34">
        <v>2014561</v>
      </c>
      <c r="S6" s="56">
        <v>235.48</v>
      </c>
      <c r="T6" s="37">
        <v>8555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77</v>
      </c>
      <c r="B7" s="38">
        <v>425806</v>
      </c>
      <c r="C7" s="43">
        <v>0</v>
      </c>
      <c r="D7" s="43">
        <v>0</v>
      </c>
      <c r="E7" s="34">
        <v>425806</v>
      </c>
      <c r="F7" s="54">
        <v>46270</v>
      </c>
      <c r="G7" s="54">
        <v>-1137</v>
      </c>
      <c r="H7" s="54">
        <v>3951</v>
      </c>
      <c r="I7" s="54">
        <v>0</v>
      </c>
      <c r="J7" s="43">
        <v>49084</v>
      </c>
      <c r="K7" s="54" t="s">
        <v>113</v>
      </c>
      <c r="L7" s="54">
        <v>0</v>
      </c>
      <c r="M7" s="54">
        <v>894</v>
      </c>
      <c r="N7" s="43">
        <v>0</v>
      </c>
      <c r="O7" s="54">
        <v>0</v>
      </c>
      <c r="P7" s="54">
        <v>36952</v>
      </c>
      <c r="Q7" s="54"/>
      <c r="R7" s="34">
        <v>512736</v>
      </c>
      <c r="S7" s="56">
        <v>66.91</v>
      </c>
      <c r="T7" s="37">
        <v>7663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13</v>
      </c>
      <c r="B8" s="38">
        <v>1413279</v>
      </c>
      <c r="C8" s="43">
        <v>9835</v>
      </c>
      <c r="D8" s="43">
        <v>0</v>
      </c>
      <c r="E8" s="34">
        <v>1423114</v>
      </c>
      <c r="F8" s="54">
        <v>280186</v>
      </c>
      <c r="G8" s="54">
        <v>1574</v>
      </c>
      <c r="H8" s="54">
        <v>116307</v>
      </c>
      <c r="I8" s="54">
        <v>110000</v>
      </c>
      <c r="J8" s="43">
        <v>508067</v>
      </c>
      <c r="K8" s="54" t="s">
        <v>113</v>
      </c>
      <c r="L8" s="54">
        <v>0</v>
      </c>
      <c r="M8" s="54">
        <v>7055</v>
      </c>
      <c r="N8" s="43">
        <v>67195</v>
      </c>
      <c r="O8" s="54">
        <v>0</v>
      </c>
      <c r="P8" s="54">
        <v>62693</v>
      </c>
      <c r="Q8" s="54"/>
      <c r="R8" s="34">
        <v>2068124</v>
      </c>
      <c r="S8" s="56">
        <v>276.67</v>
      </c>
      <c r="T8" s="37">
        <v>7475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34</v>
      </c>
      <c r="B9" s="38">
        <v>2058599</v>
      </c>
      <c r="C9" s="43">
        <v>0</v>
      </c>
      <c r="D9" s="43">
        <v>0</v>
      </c>
      <c r="E9" s="34">
        <v>2058599</v>
      </c>
      <c r="F9" s="54">
        <v>0</v>
      </c>
      <c r="G9" s="54" t="s">
        <v>113</v>
      </c>
      <c r="H9" s="54" t="s">
        <v>113</v>
      </c>
      <c r="I9" s="54">
        <v>0</v>
      </c>
      <c r="J9" s="43">
        <v>0</v>
      </c>
      <c r="K9" s="54">
        <v>50381</v>
      </c>
      <c r="L9" s="54">
        <v>0</v>
      </c>
      <c r="M9" s="54">
        <v>0</v>
      </c>
      <c r="N9" s="43">
        <v>1441027</v>
      </c>
      <c r="O9" s="54">
        <v>788710</v>
      </c>
      <c r="P9" s="54">
        <v>329829</v>
      </c>
      <c r="Q9" s="54"/>
      <c r="R9" s="34">
        <v>4668546</v>
      </c>
      <c r="S9" s="56">
        <v>625.38</v>
      </c>
      <c r="T9" s="37">
        <v>7465</v>
      </c>
      <c r="U9" s="84" t="s">
        <v>108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11</v>
      </c>
      <c r="B10" s="38">
        <v>955799</v>
      </c>
      <c r="C10" s="43">
        <v>0</v>
      </c>
      <c r="D10" s="43">
        <v>0</v>
      </c>
      <c r="E10" s="34">
        <v>955799</v>
      </c>
      <c r="F10" s="54">
        <v>157000</v>
      </c>
      <c r="G10" s="54">
        <v>400</v>
      </c>
      <c r="H10" s="54">
        <v>19397</v>
      </c>
      <c r="I10" s="54">
        <v>64000</v>
      </c>
      <c r="J10" s="43">
        <v>240797</v>
      </c>
      <c r="K10" s="54" t="s">
        <v>113</v>
      </c>
      <c r="L10" s="54">
        <v>0</v>
      </c>
      <c r="M10" s="54">
        <v>0</v>
      </c>
      <c r="N10" s="43">
        <v>20779</v>
      </c>
      <c r="O10" s="54">
        <v>54668</v>
      </c>
      <c r="P10" s="54">
        <v>41762</v>
      </c>
      <c r="Q10" s="54"/>
      <c r="R10" s="34">
        <v>1313805</v>
      </c>
      <c r="S10" s="56">
        <v>180.66</v>
      </c>
      <c r="T10" s="37">
        <v>7272</v>
      </c>
      <c r="U10" s="84" t="s">
        <v>108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16</v>
      </c>
      <c r="B11" s="38">
        <v>22257284</v>
      </c>
      <c r="C11" s="43">
        <v>0</v>
      </c>
      <c r="D11" s="43">
        <v>1191877</v>
      </c>
      <c r="E11" s="34">
        <v>23449161</v>
      </c>
      <c r="F11" s="54">
        <v>9350269</v>
      </c>
      <c r="G11" s="54">
        <v>0</v>
      </c>
      <c r="H11" s="54">
        <v>60677</v>
      </c>
      <c r="I11" s="54">
        <v>940081</v>
      </c>
      <c r="J11" s="43">
        <v>10351027</v>
      </c>
      <c r="K11" s="54" t="s">
        <v>113</v>
      </c>
      <c r="L11" s="54">
        <v>0</v>
      </c>
      <c r="M11" s="54">
        <v>0</v>
      </c>
      <c r="N11" s="43">
        <v>680700</v>
      </c>
      <c r="O11" s="54">
        <v>142997</v>
      </c>
      <c r="P11" s="54">
        <v>658258</v>
      </c>
      <c r="Q11" s="54"/>
      <c r="R11" s="34">
        <v>35282143</v>
      </c>
      <c r="S11" s="56">
        <v>4876.99</v>
      </c>
      <c r="T11" s="37">
        <v>7234</v>
      </c>
      <c r="U11" s="42" t="s">
        <v>54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46</v>
      </c>
      <c r="B12" s="38">
        <v>3336926</v>
      </c>
      <c r="C12" s="43">
        <v>0</v>
      </c>
      <c r="D12" s="43">
        <v>5118</v>
      </c>
      <c r="E12" s="34">
        <v>3342044</v>
      </c>
      <c r="F12" s="54">
        <v>0</v>
      </c>
      <c r="G12" s="54" t="s">
        <v>113</v>
      </c>
      <c r="H12" s="54" t="s">
        <v>113</v>
      </c>
      <c r="I12" s="54">
        <v>0</v>
      </c>
      <c r="J12" s="43">
        <v>0</v>
      </c>
      <c r="K12" s="54">
        <v>28598</v>
      </c>
      <c r="L12" s="54">
        <v>0</v>
      </c>
      <c r="M12" s="54">
        <v>0</v>
      </c>
      <c r="N12" s="43">
        <v>19947</v>
      </c>
      <c r="O12" s="54">
        <v>492888</v>
      </c>
      <c r="P12" s="54">
        <v>397842</v>
      </c>
      <c r="Q12" s="54"/>
      <c r="R12" s="34">
        <v>4281319</v>
      </c>
      <c r="S12" s="56">
        <v>599.87</v>
      </c>
      <c r="T12" s="37">
        <v>7137</v>
      </c>
      <c r="U12" s="84" t="s">
        <v>112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31</v>
      </c>
      <c r="B13" s="38">
        <v>1400777</v>
      </c>
      <c r="C13" s="43">
        <v>271</v>
      </c>
      <c r="D13" s="43">
        <v>0</v>
      </c>
      <c r="E13" s="34">
        <v>1401048</v>
      </c>
      <c r="F13" s="54">
        <v>450000</v>
      </c>
      <c r="G13" s="54">
        <v>21917</v>
      </c>
      <c r="H13" s="54">
        <v>53048</v>
      </c>
      <c r="I13" s="54">
        <v>45000</v>
      </c>
      <c r="J13" s="43">
        <v>569965</v>
      </c>
      <c r="K13" s="54" t="s">
        <v>113</v>
      </c>
      <c r="L13" s="54">
        <v>0</v>
      </c>
      <c r="M13" s="54">
        <v>0</v>
      </c>
      <c r="N13" s="43">
        <v>69527</v>
      </c>
      <c r="O13" s="54">
        <v>5093</v>
      </c>
      <c r="P13" s="54">
        <v>122311</v>
      </c>
      <c r="Q13" s="54"/>
      <c r="R13" s="34">
        <v>2167944</v>
      </c>
      <c r="S13" s="56">
        <v>304.14999999999998</v>
      </c>
      <c r="T13" s="37">
        <v>7128</v>
      </c>
      <c r="U13" s="84" t="s">
        <v>112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10</v>
      </c>
      <c r="B14" s="38">
        <v>1660672</v>
      </c>
      <c r="C14" s="43">
        <v>2962</v>
      </c>
      <c r="D14" s="43">
        <v>0</v>
      </c>
      <c r="E14" s="34">
        <v>1663634</v>
      </c>
      <c r="F14" s="54">
        <v>571932</v>
      </c>
      <c r="G14" s="54">
        <v>8830</v>
      </c>
      <c r="H14" s="54">
        <v>11125</v>
      </c>
      <c r="I14" s="54">
        <v>0</v>
      </c>
      <c r="J14" s="43">
        <v>591887</v>
      </c>
      <c r="K14" s="54" t="s">
        <v>113</v>
      </c>
      <c r="L14" s="54">
        <v>0</v>
      </c>
      <c r="M14" s="54">
        <v>0</v>
      </c>
      <c r="N14" s="43">
        <v>90780</v>
      </c>
      <c r="O14" s="54">
        <v>0</v>
      </c>
      <c r="P14" s="54">
        <v>25409</v>
      </c>
      <c r="Q14" s="54"/>
      <c r="R14" s="34">
        <v>2371710</v>
      </c>
      <c r="S14" s="56">
        <v>337.3</v>
      </c>
      <c r="T14" s="37">
        <v>7031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51</v>
      </c>
      <c r="B15" s="38">
        <v>64313154</v>
      </c>
      <c r="C15" s="43">
        <v>0</v>
      </c>
      <c r="D15" s="43">
        <v>0</v>
      </c>
      <c r="E15" s="34">
        <v>64313154</v>
      </c>
      <c r="F15" s="54">
        <v>33813342</v>
      </c>
      <c r="G15" s="54">
        <v>1351985</v>
      </c>
      <c r="H15" s="54">
        <v>63780</v>
      </c>
      <c r="I15" s="54">
        <v>9170034</v>
      </c>
      <c r="J15" s="43">
        <v>44399141</v>
      </c>
      <c r="K15" s="54" t="s">
        <v>113</v>
      </c>
      <c r="L15" s="54">
        <v>0</v>
      </c>
      <c r="M15" s="54">
        <v>39600</v>
      </c>
      <c r="N15" s="43">
        <v>0</v>
      </c>
      <c r="O15" s="54">
        <v>408492</v>
      </c>
      <c r="P15" s="54">
        <v>575663</v>
      </c>
      <c r="Q15" s="54"/>
      <c r="R15" s="34">
        <v>109736050</v>
      </c>
      <c r="S15" s="56">
        <v>15637.17</v>
      </c>
      <c r="T15" s="37">
        <v>7018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37</v>
      </c>
      <c r="B16" s="38">
        <v>2241936</v>
      </c>
      <c r="C16" s="43">
        <v>0</v>
      </c>
      <c r="D16" s="43">
        <v>1799</v>
      </c>
      <c r="E16" s="34">
        <v>2243735</v>
      </c>
      <c r="F16" s="54">
        <v>0</v>
      </c>
      <c r="G16" s="54" t="s">
        <v>113</v>
      </c>
      <c r="H16" s="54" t="s">
        <v>113</v>
      </c>
      <c r="I16" s="54">
        <v>0</v>
      </c>
      <c r="J16" s="43">
        <v>0</v>
      </c>
      <c r="K16" s="54">
        <v>10828</v>
      </c>
      <c r="L16" s="54">
        <v>0</v>
      </c>
      <c r="M16" s="54">
        <v>0</v>
      </c>
      <c r="N16" s="43">
        <v>99077</v>
      </c>
      <c r="O16" s="54">
        <v>221988</v>
      </c>
      <c r="P16" s="54">
        <v>147660</v>
      </c>
      <c r="Q16" s="54"/>
      <c r="R16" s="34">
        <v>2723288</v>
      </c>
      <c r="S16" s="56">
        <v>388.66</v>
      </c>
      <c r="T16" s="37">
        <v>7007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28</v>
      </c>
      <c r="B17" s="38">
        <v>3402279</v>
      </c>
      <c r="C17" s="43">
        <v>113</v>
      </c>
      <c r="D17" s="43">
        <v>0</v>
      </c>
      <c r="E17" s="34">
        <v>3402392</v>
      </c>
      <c r="F17" s="54">
        <v>2841748</v>
      </c>
      <c r="G17" s="54">
        <v>6044</v>
      </c>
      <c r="H17" s="54">
        <v>66213</v>
      </c>
      <c r="I17" s="54">
        <v>0</v>
      </c>
      <c r="J17" s="43">
        <v>2914005</v>
      </c>
      <c r="K17" s="54" t="s">
        <v>113</v>
      </c>
      <c r="L17" s="54">
        <v>0</v>
      </c>
      <c r="M17" s="54">
        <v>0</v>
      </c>
      <c r="N17" s="43">
        <v>10423</v>
      </c>
      <c r="O17" s="54">
        <v>0</v>
      </c>
      <c r="P17" s="54">
        <v>40039</v>
      </c>
      <c r="Q17" s="54"/>
      <c r="R17" s="34">
        <v>6366859</v>
      </c>
      <c r="S17" s="56">
        <v>909.14</v>
      </c>
      <c r="T17" s="37">
        <v>7003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1</v>
      </c>
      <c r="B18" s="38">
        <v>295744487</v>
      </c>
      <c r="C18" s="43">
        <v>73370</v>
      </c>
      <c r="D18" s="43">
        <v>147678</v>
      </c>
      <c r="E18" s="34">
        <v>295965535</v>
      </c>
      <c r="F18" s="54">
        <v>191913748</v>
      </c>
      <c r="G18" s="54">
        <v>4702877</v>
      </c>
      <c r="H18" s="54">
        <v>2392414</v>
      </c>
      <c r="I18" s="54">
        <v>0</v>
      </c>
      <c r="J18" s="43">
        <v>199009039</v>
      </c>
      <c r="K18" s="54" t="s">
        <v>113</v>
      </c>
      <c r="L18" s="54">
        <v>0</v>
      </c>
      <c r="M18" s="54">
        <v>0</v>
      </c>
      <c r="N18" s="43">
        <v>6361110</v>
      </c>
      <c r="O18" s="54">
        <v>234978</v>
      </c>
      <c r="P18" s="54">
        <v>1634729</v>
      </c>
      <c r="Q18" s="54"/>
      <c r="R18" s="34">
        <v>503205391</v>
      </c>
      <c r="S18" s="56">
        <v>72047.539999999994</v>
      </c>
      <c r="T18" s="37">
        <v>6984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5</v>
      </c>
      <c r="B19" s="38">
        <v>3911998</v>
      </c>
      <c r="C19" s="43">
        <v>2</v>
      </c>
      <c r="D19" s="43">
        <v>0</v>
      </c>
      <c r="E19" s="34">
        <v>3912000</v>
      </c>
      <c r="F19" s="54">
        <v>1762214</v>
      </c>
      <c r="G19" s="54">
        <v>1284</v>
      </c>
      <c r="H19" s="54">
        <v>12545</v>
      </c>
      <c r="I19" s="54">
        <v>0</v>
      </c>
      <c r="J19" s="43">
        <v>1776043</v>
      </c>
      <c r="K19" s="54" t="s">
        <v>113</v>
      </c>
      <c r="L19" s="54">
        <v>0</v>
      </c>
      <c r="M19" s="54">
        <v>0</v>
      </c>
      <c r="N19" s="43">
        <v>3841</v>
      </c>
      <c r="O19" s="54">
        <v>11647</v>
      </c>
      <c r="P19" s="54">
        <v>61059</v>
      </c>
      <c r="Q19" s="54"/>
      <c r="R19" s="34">
        <v>5764590</v>
      </c>
      <c r="S19" s="57">
        <v>825.37</v>
      </c>
      <c r="T19" s="37">
        <v>6984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12</v>
      </c>
      <c r="B20" s="38">
        <v>35140306</v>
      </c>
      <c r="C20" s="43">
        <v>0</v>
      </c>
      <c r="D20" s="43">
        <v>0</v>
      </c>
      <c r="E20" s="34">
        <v>35140306</v>
      </c>
      <c r="F20" s="54">
        <v>24823800</v>
      </c>
      <c r="G20" s="54">
        <v>0</v>
      </c>
      <c r="H20" s="54">
        <v>309757</v>
      </c>
      <c r="I20" s="54">
        <v>0</v>
      </c>
      <c r="J20" s="43">
        <v>25133557</v>
      </c>
      <c r="K20" s="54" t="s">
        <v>113</v>
      </c>
      <c r="L20" s="54">
        <v>61295</v>
      </c>
      <c r="M20" s="54">
        <v>0</v>
      </c>
      <c r="N20" s="43">
        <v>0</v>
      </c>
      <c r="O20" s="54">
        <v>444526</v>
      </c>
      <c r="P20" s="54">
        <v>54728</v>
      </c>
      <c r="Q20" s="54"/>
      <c r="R20" s="34">
        <v>60834412</v>
      </c>
      <c r="S20" s="56">
        <v>8748.61</v>
      </c>
      <c r="T20" s="37">
        <v>6954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17</v>
      </c>
      <c r="B21" s="34">
        <v>8493756</v>
      </c>
      <c r="C21" s="43">
        <v>0</v>
      </c>
      <c r="D21" s="43">
        <v>0</v>
      </c>
      <c r="E21" s="34">
        <v>8493756</v>
      </c>
      <c r="F21" s="54">
        <v>923476</v>
      </c>
      <c r="G21" s="54">
        <v>25275</v>
      </c>
      <c r="H21" s="54">
        <v>364248</v>
      </c>
      <c r="I21" s="54">
        <v>0</v>
      </c>
      <c r="J21" s="43">
        <v>1312999</v>
      </c>
      <c r="K21" s="54" t="s">
        <v>113</v>
      </c>
      <c r="L21" s="54">
        <v>0</v>
      </c>
      <c r="M21" s="54">
        <v>0</v>
      </c>
      <c r="N21" s="43">
        <v>277799</v>
      </c>
      <c r="O21" s="54">
        <v>0</v>
      </c>
      <c r="P21" s="54">
        <v>1113042</v>
      </c>
      <c r="Q21" s="54"/>
      <c r="R21" s="34">
        <v>11197596</v>
      </c>
      <c r="S21" s="56">
        <v>1617.47</v>
      </c>
      <c r="T21" s="37">
        <v>6923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22</v>
      </c>
      <c r="B22" s="38">
        <v>28568166</v>
      </c>
      <c r="C22" s="43">
        <v>250169</v>
      </c>
      <c r="D22" s="43">
        <v>0</v>
      </c>
      <c r="E22" s="34">
        <v>28818335</v>
      </c>
      <c r="F22" s="54">
        <v>6217407</v>
      </c>
      <c r="G22" s="54">
        <v>0</v>
      </c>
      <c r="H22" s="54">
        <v>2028544</v>
      </c>
      <c r="I22" s="54">
        <v>0</v>
      </c>
      <c r="J22" s="43">
        <v>8245951</v>
      </c>
      <c r="K22" s="54" t="s">
        <v>113</v>
      </c>
      <c r="L22" s="54">
        <v>4530</v>
      </c>
      <c r="M22" s="54">
        <v>0</v>
      </c>
      <c r="N22" s="43">
        <v>1745333</v>
      </c>
      <c r="O22" s="54">
        <v>0</v>
      </c>
      <c r="P22" s="54">
        <v>983773</v>
      </c>
      <c r="Q22" s="54"/>
      <c r="R22" s="34">
        <v>39797922</v>
      </c>
      <c r="S22" s="57">
        <v>5748.55</v>
      </c>
      <c r="T22" s="37">
        <v>6923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14</v>
      </c>
      <c r="B23" s="38">
        <v>16317055</v>
      </c>
      <c r="C23" s="43">
        <v>3</v>
      </c>
      <c r="D23" s="43">
        <v>0</v>
      </c>
      <c r="E23" s="34">
        <v>16317058</v>
      </c>
      <c r="F23" s="54">
        <v>9018471</v>
      </c>
      <c r="G23" s="54">
        <v>0</v>
      </c>
      <c r="H23" s="54">
        <v>98184</v>
      </c>
      <c r="I23" s="54">
        <v>599464</v>
      </c>
      <c r="J23" s="43">
        <v>9716119</v>
      </c>
      <c r="K23" s="54" t="s">
        <v>113</v>
      </c>
      <c r="L23" s="54">
        <v>0</v>
      </c>
      <c r="M23" s="54">
        <v>0</v>
      </c>
      <c r="N23" s="43">
        <v>420</v>
      </c>
      <c r="O23" s="54">
        <v>13095</v>
      </c>
      <c r="P23" s="54">
        <v>67909</v>
      </c>
      <c r="Q23" s="54"/>
      <c r="R23" s="34">
        <v>26114601</v>
      </c>
      <c r="S23" s="57">
        <v>3855.75</v>
      </c>
      <c r="T23" s="37">
        <v>6773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30</v>
      </c>
      <c r="B24" s="38">
        <v>3265307</v>
      </c>
      <c r="C24" s="43">
        <v>80</v>
      </c>
      <c r="D24" s="43">
        <v>0</v>
      </c>
      <c r="E24" s="34">
        <v>3265387</v>
      </c>
      <c r="F24" s="54">
        <v>1316287</v>
      </c>
      <c r="G24" s="54">
        <v>2220</v>
      </c>
      <c r="H24" s="54">
        <v>26758</v>
      </c>
      <c r="I24" s="54">
        <v>29000</v>
      </c>
      <c r="J24" s="43">
        <v>1374265</v>
      </c>
      <c r="K24" s="54" t="s">
        <v>113</v>
      </c>
      <c r="L24" s="54">
        <v>0</v>
      </c>
      <c r="M24" s="54">
        <v>0</v>
      </c>
      <c r="N24" s="43">
        <v>5326</v>
      </c>
      <c r="O24" s="54">
        <v>16456</v>
      </c>
      <c r="P24" s="54">
        <v>0</v>
      </c>
      <c r="Q24" s="54"/>
      <c r="R24" s="34">
        <v>4661434</v>
      </c>
      <c r="S24" s="57">
        <v>696.13</v>
      </c>
      <c r="T24" s="37">
        <v>6696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2</v>
      </c>
      <c r="B25" s="34">
        <v>1657914</v>
      </c>
      <c r="C25" s="43">
        <v>770</v>
      </c>
      <c r="D25" s="43">
        <v>0</v>
      </c>
      <c r="E25" s="34">
        <v>1658684</v>
      </c>
      <c r="F25" s="54">
        <v>981424</v>
      </c>
      <c r="G25" s="54">
        <v>1967</v>
      </c>
      <c r="H25" s="54">
        <v>18186</v>
      </c>
      <c r="I25" s="54">
        <v>241375</v>
      </c>
      <c r="J25" s="43">
        <v>1242952</v>
      </c>
      <c r="K25" s="54" t="s">
        <v>113</v>
      </c>
      <c r="L25" s="54">
        <v>0</v>
      </c>
      <c r="M25" s="54">
        <v>0</v>
      </c>
      <c r="N25" s="43">
        <v>186754</v>
      </c>
      <c r="O25" s="54">
        <v>0</v>
      </c>
      <c r="P25" s="54">
        <v>73614</v>
      </c>
      <c r="Q25" s="54"/>
      <c r="R25" s="34">
        <v>3162004</v>
      </c>
      <c r="S25" s="56">
        <v>473.61</v>
      </c>
      <c r="T25" s="37">
        <v>6676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8</v>
      </c>
      <c r="B26" s="38">
        <v>18729939</v>
      </c>
      <c r="C26" s="43">
        <v>0</v>
      </c>
      <c r="D26" s="43">
        <v>1293260</v>
      </c>
      <c r="E26" s="34">
        <v>20023199</v>
      </c>
      <c r="F26" s="54">
        <v>0</v>
      </c>
      <c r="G26" s="54">
        <v>41227</v>
      </c>
      <c r="H26" s="54">
        <v>441385</v>
      </c>
      <c r="I26" s="54">
        <v>1581518</v>
      </c>
      <c r="J26" s="43">
        <v>2064130</v>
      </c>
      <c r="K26" s="54" t="s">
        <v>113</v>
      </c>
      <c r="L26" s="54">
        <v>9790</v>
      </c>
      <c r="M26" s="54">
        <v>0</v>
      </c>
      <c r="N26" s="43">
        <v>8343</v>
      </c>
      <c r="O26" s="54">
        <v>31604</v>
      </c>
      <c r="P26" s="54">
        <v>290350</v>
      </c>
      <c r="Q26" s="54"/>
      <c r="R26" s="34">
        <v>22427416</v>
      </c>
      <c r="S26" s="57">
        <v>3365.6</v>
      </c>
      <c r="T26" s="37">
        <v>6664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25</v>
      </c>
      <c r="B27" s="38">
        <v>10531615</v>
      </c>
      <c r="C27" s="43">
        <v>0</v>
      </c>
      <c r="D27" s="43">
        <v>0</v>
      </c>
      <c r="E27" s="34">
        <v>10531615</v>
      </c>
      <c r="F27" s="54">
        <v>5439582</v>
      </c>
      <c r="G27" s="54">
        <v>0</v>
      </c>
      <c r="H27" s="54">
        <v>17081</v>
      </c>
      <c r="I27" s="54">
        <v>0</v>
      </c>
      <c r="J27" s="43">
        <v>5456663</v>
      </c>
      <c r="K27" s="54" t="s">
        <v>113</v>
      </c>
      <c r="L27" s="54">
        <v>2170</v>
      </c>
      <c r="M27" s="54">
        <v>0</v>
      </c>
      <c r="N27" s="43">
        <v>21049</v>
      </c>
      <c r="O27" s="54">
        <v>728800</v>
      </c>
      <c r="P27" s="54">
        <v>115662</v>
      </c>
      <c r="Q27" s="54"/>
      <c r="R27" s="34">
        <v>16855959</v>
      </c>
      <c r="S27" s="56">
        <v>2529.84</v>
      </c>
      <c r="T27" s="37">
        <v>6663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3</v>
      </c>
      <c r="B28" s="38">
        <v>3778728</v>
      </c>
      <c r="C28" s="43">
        <v>0</v>
      </c>
      <c r="D28" s="43">
        <v>0</v>
      </c>
      <c r="E28" s="34">
        <v>3778728</v>
      </c>
      <c r="F28" s="54">
        <v>1488212</v>
      </c>
      <c r="G28" s="54">
        <v>763</v>
      </c>
      <c r="H28" s="54">
        <v>29034</v>
      </c>
      <c r="I28" s="54">
        <v>40940</v>
      </c>
      <c r="J28" s="43">
        <v>1558949</v>
      </c>
      <c r="K28" s="54" t="s">
        <v>113</v>
      </c>
      <c r="L28" s="54">
        <v>8190</v>
      </c>
      <c r="M28" s="54">
        <v>0</v>
      </c>
      <c r="N28" s="43">
        <v>22673</v>
      </c>
      <c r="O28" s="54">
        <v>0</v>
      </c>
      <c r="P28" s="54">
        <v>56625</v>
      </c>
      <c r="Q28" s="54"/>
      <c r="R28" s="34">
        <v>5425165</v>
      </c>
      <c r="S28" s="56">
        <v>814.38</v>
      </c>
      <c r="T28" s="37">
        <v>6662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0</v>
      </c>
      <c r="B29" s="38">
        <v>4742844</v>
      </c>
      <c r="C29" s="43">
        <v>0</v>
      </c>
      <c r="D29" s="43">
        <v>0</v>
      </c>
      <c r="E29" s="34">
        <v>4742844</v>
      </c>
      <c r="F29" s="54">
        <v>800017</v>
      </c>
      <c r="G29" s="54">
        <v>0</v>
      </c>
      <c r="H29" s="54">
        <v>27096</v>
      </c>
      <c r="I29" s="54">
        <v>214981</v>
      </c>
      <c r="J29" s="43">
        <v>1042094</v>
      </c>
      <c r="K29" s="54" t="s">
        <v>113</v>
      </c>
      <c r="L29" s="54">
        <v>0</v>
      </c>
      <c r="M29" s="54">
        <v>0</v>
      </c>
      <c r="N29" s="43">
        <v>327258</v>
      </c>
      <c r="O29" s="54">
        <v>10967</v>
      </c>
      <c r="P29" s="54">
        <v>427548</v>
      </c>
      <c r="Q29" s="54"/>
      <c r="R29" s="34">
        <v>6550711</v>
      </c>
      <c r="S29" s="56">
        <v>986.46</v>
      </c>
      <c r="T29" s="37">
        <v>6641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36</v>
      </c>
      <c r="B30" s="34">
        <v>2674421</v>
      </c>
      <c r="C30" s="43">
        <v>0</v>
      </c>
      <c r="D30" s="43">
        <v>175</v>
      </c>
      <c r="E30" s="34">
        <v>2674596</v>
      </c>
      <c r="F30" s="54">
        <v>0</v>
      </c>
      <c r="G30" s="54" t="s">
        <v>113</v>
      </c>
      <c r="H30" s="54" t="s">
        <v>113</v>
      </c>
      <c r="I30" s="54">
        <v>0</v>
      </c>
      <c r="J30" s="43">
        <v>0</v>
      </c>
      <c r="K30" s="54">
        <v>16604</v>
      </c>
      <c r="L30" s="54">
        <v>0</v>
      </c>
      <c r="M30" s="54">
        <v>0</v>
      </c>
      <c r="N30" s="43">
        <v>209198</v>
      </c>
      <c r="O30" s="54">
        <v>415122</v>
      </c>
      <c r="P30" s="54">
        <v>75438</v>
      </c>
      <c r="Q30" s="54"/>
      <c r="R30" s="34">
        <v>3390958</v>
      </c>
      <c r="S30" s="56">
        <v>515.29999999999995</v>
      </c>
      <c r="T30" s="37">
        <v>6581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15</v>
      </c>
      <c r="B31" s="34">
        <v>1927934</v>
      </c>
      <c r="C31" s="43">
        <v>15574</v>
      </c>
      <c r="D31" s="43">
        <v>0</v>
      </c>
      <c r="E31" s="34">
        <v>1943508</v>
      </c>
      <c r="F31" s="54">
        <v>391384</v>
      </c>
      <c r="G31" s="54">
        <v>19332</v>
      </c>
      <c r="H31" s="54">
        <v>33964</v>
      </c>
      <c r="I31" s="54">
        <v>0</v>
      </c>
      <c r="J31" s="43">
        <v>444680</v>
      </c>
      <c r="K31" s="54" t="s">
        <v>113</v>
      </c>
      <c r="L31" s="54">
        <v>0</v>
      </c>
      <c r="M31" s="54">
        <v>0</v>
      </c>
      <c r="N31" s="43">
        <v>193108</v>
      </c>
      <c r="O31" s="54">
        <v>5115</v>
      </c>
      <c r="P31" s="54">
        <v>37596</v>
      </c>
      <c r="Q31" s="54"/>
      <c r="R31" s="34">
        <v>2624007</v>
      </c>
      <c r="S31" s="56">
        <v>400.87</v>
      </c>
      <c r="T31" s="37">
        <v>6546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9</v>
      </c>
      <c r="B32" s="38">
        <v>2900674</v>
      </c>
      <c r="C32" s="43">
        <v>0</v>
      </c>
      <c r="D32" s="43">
        <v>0</v>
      </c>
      <c r="E32" s="34">
        <v>2900674</v>
      </c>
      <c r="F32" s="43">
        <v>1695818</v>
      </c>
      <c r="G32" s="43">
        <v>1794</v>
      </c>
      <c r="H32" s="43">
        <v>2936</v>
      </c>
      <c r="I32" s="43">
        <v>0</v>
      </c>
      <c r="J32" s="43">
        <v>1700548</v>
      </c>
      <c r="K32" s="34" t="s">
        <v>113</v>
      </c>
      <c r="L32" s="43">
        <v>0</v>
      </c>
      <c r="M32" s="43">
        <v>0</v>
      </c>
      <c r="N32" s="34">
        <v>0</v>
      </c>
      <c r="O32" s="43">
        <v>0</v>
      </c>
      <c r="P32" s="34">
        <v>30683</v>
      </c>
      <c r="Q32" s="43"/>
      <c r="R32" s="34">
        <v>4631905</v>
      </c>
      <c r="S32" s="34">
        <v>711.65</v>
      </c>
      <c r="T32" s="34">
        <v>6509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18</v>
      </c>
      <c r="B33" s="38">
        <v>123861967</v>
      </c>
      <c r="C33" s="43">
        <v>0</v>
      </c>
      <c r="D33" s="43">
        <v>0</v>
      </c>
      <c r="E33" s="34">
        <v>123861967</v>
      </c>
      <c r="F33" s="54">
        <v>43964884</v>
      </c>
      <c r="G33" s="54">
        <v>0</v>
      </c>
      <c r="H33" s="54">
        <v>1258718</v>
      </c>
      <c r="I33" s="43">
        <v>0</v>
      </c>
      <c r="J33" s="43">
        <v>45223602</v>
      </c>
      <c r="K33" s="54" t="s">
        <v>113</v>
      </c>
      <c r="L33" s="43">
        <v>0</v>
      </c>
      <c r="M33" s="43">
        <v>0</v>
      </c>
      <c r="N33" s="43">
        <v>0</v>
      </c>
      <c r="O33" s="43">
        <v>362738</v>
      </c>
      <c r="P33" s="54">
        <v>381036</v>
      </c>
      <c r="Q33" s="43"/>
      <c r="R33" s="34">
        <v>169829343</v>
      </c>
      <c r="S33" s="57">
        <v>26307.59</v>
      </c>
      <c r="T33" s="37">
        <v>6456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6</v>
      </c>
      <c r="B34" s="38">
        <v>4717211</v>
      </c>
      <c r="C34" s="43">
        <v>6841</v>
      </c>
      <c r="D34" s="43">
        <v>0</v>
      </c>
      <c r="E34" s="34">
        <v>4724052</v>
      </c>
      <c r="F34" s="43">
        <v>1200000</v>
      </c>
      <c r="G34" s="43">
        <v>1812</v>
      </c>
      <c r="H34" s="43">
        <v>74168</v>
      </c>
      <c r="I34" s="43">
        <v>0</v>
      </c>
      <c r="J34" s="43">
        <v>1275980</v>
      </c>
      <c r="K34" s="34" t="s">
        <v>113</v>
      </c>
      <c r="L34" s="43">
        <v>0</v>
      </c>
      <c r="M34" s="43">
        <v>0</v>
      </c>
      <c r="N34" s="34">
        <v>421718</v>
      </c>
      <c r="O34" s="43">
        <v>11940</v>
      </c>
      <c r="P34" s="34">
        <v>171071</v>
      </c>
      <c r="Q34" s="43"/>
      <c r="R34" s="34">
        <v>6604761</v>
      </c>
      <c r="S34" s="34">
        <v>1030</v>
      </c>
      <c r="T34" s="34">
        <v>6412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45</v>
      </c>
      <c r="B35" s="34">
        <v>1439129</v>
      </c>
      <c r="C35" s="43">
        <v>0</v>
      </c>
      <c r="D35" s="43">
        <v>5261</v>
      </c>
      <c r="E35" s="34">
        <v>1444390</v>
      </c>
      <c r="F35" s="54">
        <v>0</v>
      </c>
      <c r="G35" s="54" t="s">
        <v>113</v>
      </c>
      <c r="H35" s="54" t="s">
        <v>113</v>
      </c>
      <c r="I35" s="54">
        <v>0</v>
      </c>
      <c r="J35" s="43">
        <v>0</v>
      </c>
      <c r="K35" s="54">
        <v>2156</v>
      </c>
      <c r="L35" s="54">
        <v>0</v>
      </c>
      <c r="M35" s="54">
        <v>0</v>
      </c>
      <c r="N35" s="43">
        <v>493617</v>
      </c>
      <c r="O35" s="54">
        <v>0</v>
      </c>
      <c r="P35" s="54">
        <v>273484</v>
      </c>
      <c r="Q35" s="54"/>
      <c r="R35" s="34">
        <v>2213647</v>
      </c>
      <c r="S35" s="56">
        <v>345.38</v>
      </c>
      <c r="T35" s="37">
        <v>6409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20</v>
      </c>
      <c r="B36" s="38">
        <v>7583992</v>
      </c>
      <c r="C36" s="43">
        <v>5548</v>
      </c>
      <c r="D36" s="43">
        <v>0</v>
      </c>
      <c r="E36" s="34">
        <v>7589540</v>
      </c>
      <c r="F36" s="54">
        <v>1680374</v>
      </c>
      <c r="G36" s="54">
        <v>1216</v>
      </c>
      <c r="H36" s="54">
        <v>189969</v>
      </c>
      <c r="I36" s="54">
        <v>0</v>
      </c>
      <c r="J36" s="43">
        <v>1871559</v>
      </c>
      <c r="K36" s="54" t="s">
        <v>113</v>
      </c>
      <c r="L36" s="54">
        <v>0</v>
      </c>
      <c r="M36" s="54">
        <v>0</v>
      </c>
      <c r="N36" s="43">
        <v>66852</v>
      </c>
      <c r="O36" s="54">
        <v>18047</v>
      </c>
      <c r="P36" s="54">
        <v>214540</v>
      </c>
      <c r="Q36" s="54"/>
      <c r="R36" s="34">
        <v>9760538</v>
      </c>
      <c r="S36" s="56">
        <v>1536.99</v>
      </c>
      <c r="T36" s="37">
        <v>6350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35</v>
      </c>
      <c r="B37" s="34">
        <v>25300966</v>
      </c>
      <c r="C37" s="43">
        <v>0</v>
      </c>
      <c r="D37" s="43">
        <v>29356</v>
      </c>
      <c r="E37" s="34">
        <v>25330322</v>
      </c>
      <c r="F37" s="54">
        <v>0</v>
      </c>
      <c r="G37" s="54" t="s">
        <v>113</v>
      </c>
      <c r="H37" s="54" t="s">
        <v>113</v>
      </c>
      <c r="I37" s="54">
        <v>0</v>
      </c>
      <c r="J37" s="43">
        <v>0</v>
      </c>
      <c r="K37" s="54">
        <v>2646681</v>
      </c>
      <c r="L37" s="54">
        <v>0</v>
      </c>
      <c r="M37" s="54">
        <v>0</v>
      </c>
      <c r="N37" s="43">
        <v>8215101</v>
      </c>
      <c r="O37" s="54">
        <v>16484</v>
      </c>
      <c r="P37" s="54">
        <v>1789945</v>
      </c>
      <c r="Q37" s="54"/>
      <c r="R37" s="34">
        <v>37998533</v>
      </c>
      <c r="S37" s="56">
        <v>5989.29</v>
      </c>
      <c r="T37" s="37">
        <v>6344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7</v>
      </c>
      <c r="B38" s="38">
        <v>110140696</v>
      </c>
      <c r="C38" s="43">
        <v>0</v>
      </c>
      <c r="D38" s="43">
        <v>1446301</v>
      </c>
      <c r="E38" s="34">
        <v>111586997</v>
      </c>
      <c r="F38" s="54">
        <v>43339901</v>
      </c>
      <c r="G38" s="54">
        <v>0</v>
      </c>
      <c r="H38" s="54">
        <v>363816</v>
      </c>
      <c r="I38" s="54">
        <v>0</v>
      </c>
      <c r="J38" s="43">
        <v>43703717</v>
      </c>
      <c r="K38" s="54" t="s">
        <v>113</v>
      </c>
      <c r="L38" s="54">
        <v>0</v>
      </c>
      <c r="M38" s="54">
        <v>0</v>
      </c>
      <c r="N38" s="43">
        <v>4686279</v>
      </c>
      <c r="O38" s="54">
        <v>17118</v>
      </c>
      <c r="P38" s="54">
        <v>369002</v>
      </c>
      <c r="Q38" s="54"/>
      <c r="R38" s="34">
        <v>160363113</v>
      </c>
      <c r="S38" s="57">
        <v>25367.79</v>
      </c>
      <c r="T38" s="37">
        <v>6322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40</v>
      </c>
      <c r="B39" s="38">
        <v>4518559</v>
      </c>
      <c r="C39" s="43">
        <v>0</v>
      </c>
      <c r="D39" s="43">
        <v>0</v>
      </c>
      <c r="E39" s="34">
        <v>4518559</v>
      </c>
      <c r="F39" s="54">
        <v>0</v>
      </c>
      <c r="G39" s="54" t="s">
        <v>113</v>
      </c>
      <c r="H39" s="54" t="s">
        <v>113</v>
      </c>
      <c r="I39" s="54">
        <v>0</v>
      </c>
      <c r="J39" s="43">
        <v>0</v>
      </c>
      <c r="K39" s="54">
        <v>64500</v>
      </c>
      <c r="L39" s="54">
        <v>0</v>
      </c>
      <c r="M39" s="54">
        <v>33576</v>
      </c>
      <c r="N39" s="43">
        <v>402676</v>
      </c>
      <c r="O39" s="54">
        <v>0</v>
      </c>
      <c r="P39" s="54">
        <v>526071</v>
      </c>
      <c r="Q39" s="54"/>
      <c r="R39" s="34">
        <v>5545382</v>
      </c>
      <c r="S39" s="56">
        <v>879.42</v>
      </c>
      <c r="T39" s="37">
        <v>6306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24</v>
      </c>
      <c r="B40" s="38">
        <v>5324669</v>
      </c>
      <c r="C40" s="43">
        <v>0</v>
      </c>
      <c r="D40" s="43">
        <v>0</v>
      </c>
      <c r="E40" s="34">
        <v>5324669</v>
      </c>
      <c r="F40" s="54">
        <v>1800000</v>
      </c>
      <c r="G40" s="54">
        <v>4698</v>
      </c>
      <c r="H40" s="54">
        <v>49438</v>
      </c>
      <c r="I40" s="54">
        <v>0</v>
      </c>
      <c r="J40" s="43">
        <v>1854136</v>
      </c>
      <c r="K40" s="54" t="s">
        <v>113</v>
      </c>
      <c r="L40" s="54">
        <v>0</v>
      </c>
      <c r="M40" s="54">
        <v>0</v>
      </c>
      <c r="N40" s="43">
        <v>0</v>
      </c>
      <c r="O40" s="54">
        <v>5429</v>
      </c>
      <c r="P40" s="54">
        <v>69680</v>
      </c>
      <c r="Q40" s="54"/>
      <c r="R40" s="34">
        <v>7253914</v>
      </c>
      <c r="S40" s="56">
        <v>1156.5999999999999</v>
      </c>
      <c r="T40" s="37">
        <v>6272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49</v>
      </c>
      <c r="B41" s="34">
        <v>10820298</v>
      </c>
      <c r="C41" s="43">
        <v>0</v>
      </c>
      <c r="D41" s="43">
        <v>0</v>
      </c>
      <c r="E41" s="34">
        <v>10820298</v>
      </c>
      <c r="F41" s="58">
        <v>0</v>
      </c>
      <c r="G41" s="58" t="s">
        <v>113</v>
      </c>
      <c r="H41" s="58" t="s">
        <v>113</v>
      </c>
      <c r="I41" s="58">
        <v>0</v>
      </c>
      <c r="J41" s="43">
        <v>0</v>
      </c>
      <c r="K41" s="59">
        <v>115756</v>
      </c>
      <c r="L41" s="59">
        <v>0</v>
      </c>
      <c r="M41" s="59">
        <v>0</v>
      </c>
      <c r="N41" s="43">
        <v>1348148</v>
      </c>
      <c r="O41" s="58">
        <v>15435</v>
      </c>
      <c r="P41" s="59">
        <v>1238044</v>
      </c>
      <c r="Q41" s="58"/>
      <c r="R41" s="34">
        <v>13537681</v>
      </c>
      <c r="S41" s="56">
        <v>2174.4899999999998</v>
      </c>
      <c r="T41" s="37">
        <v>6226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43</v>
      </c>
      <c r="B42" s="34">
        <v>52878097</v>
      </c>
      <c r="C42" s="43">
        <v>0</v>
      </c>
      <c r="D42" s="43">
        <v>49102</v>
      </c>
      <c r="E42" s="34">
        <v>52927199</v>
      </c>
      <c r="F42" s="58">
        <v>0</v>
      </c>
      <c r="G42" s="58" t="s">
        <v>113</v>
      </c>
      <c r="H42" s="58" t="s">
        <v>113</v>
      </c>
      <c r="I42" s="58">
        <v>0</v>
      </c>
      <c r="J42" s="43">
        <v>0</v>
      </c>
      <c r="K42" s="59">
        <v>1156842</v>
      </c>
      <c r="L42" s="58">
        <v>0</v>
      </c>
      <c r="M42" s="58">
        <v>0</v>
      </c>
      <c r="N42" s="43">
        <v>13529075</v>
      </c>
      <c r="O42" s="58">
        <v>0</v>
      </c>
      <c r="P42" s="59">
        <v>5618609</v>
      </c>
      <c r="Q42" s="58"/>
      <c r="R42" s="34">
        <v>73231725</v>
      </c>
      <c r="S42" s="56">
        <v>11866.9</v>
      </c>
      <c r="T42" s="37">
        <v>6171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19</v>
      </c>
      <c r="B43" s="38">
        <v>6256662</v>
      </c>
      <c r="C43" s="43">
        <v>122</v>
      </c>
      <c r="D43" s="43">
        <v>437110</v>
      </c>
      <c r="E43" s="34">
        <v>6693894</v>
      </c>
      <c r="F43" s="54">
        <v>95907</v>
      </c>
      <c r="G43" s="54">
        <v>159</v>
      </c>
      <c r="H43" s="54">
        <v>22090</v>
      </c>
      <c r="I43" s="54">
        <v>0</v>
      </c>
      <c r="J43" s="43">
        <v>118156</v>
      </c>
      <c r="K43" s="54" t="s">
        <v>113</v>
      </c>
      <c r="L43" s="54">
        <v>0</v>
      </c>
      <c r="M43" s="54">
        <v>63382</v>
      </c>
      <c r="N43" s="43">
        <v>1531</v>
      </c>
      <c r="O43" s="54">
        <v>13907</v>
      </c>
      <c r="P43" s="54">
        <v>48931</v>
      </c>
      <c r="Q43" s="54"/>
      <c r="R43" s="34">
        <v>6939801</v>
      </c>
      <c r="S43" s="56">
        <v>1135.45</v>
      </c>
      <c r="T43" s="37">
        <v>6112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48</v>
      </c>
      <c r="B44" s="34">
        <v>6516117</v>
      </c>
      <c r="C44" s="43">
        <v>0</v>
      </c>
      <c r="D44" s="43">
        <v>0</v>
      </c>
      <c r="E44" s="34">
        <v>6516117</v>
      </c>
      <c r="F44" s="58">
        <v>0</v>
      </c>
      <c r="G44" s="58" t="s">
        <v>113</v>
      </c>
      <c r="H44" s="58" t="s">
        <v>113</v>
      </c>
      <c r="I44" s="58">
        <v>0</v>
      </c>
      <c r="J44" s="43">
        <v>0</v>
      </c>
      <c r="K44" s="59">
        <v>64428</v>
      </c>
      <c r="L44" s="59">
        <v>0</v>
      </c>
      <c r="M44" s="59">
        <v>0</v>
      </c>
      <c r="N44" s="43">
        <v>759635</v>
      </c>
      <c r="O44" s="58">
        <v>0</v>
      </c>
      <c r="P44" s="59">
        <v>577013</v>
      </c>
      <c r="Q44" s="58"/>
      <c r="R44" s="34">
        <v>7917193</v>
      </c>
      <c r="S44" s="56">
        <v>1300.17</v>
      </c>
      <c r="T44" s="37">
        <v>6089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4</v>
      </c>
      <c r="B45" s="38">
        <v>4818309</v>
      </c>
      <c r="C45" s="43">
        <v>1565</v>
      </c>
      <c r="D45" s="43">
        <v>0</v>
      </c>
      <c r="E45" s="34">
        <v>4819874</v>
      </c>
      <c r="F45" s="54">
        <v>550666</v>
      </c>
      <c r="G45" s="54">
        <v>3298</v>
      </c>
      <c r="H45" s="54">
        <v>108437</v>
      </c>
      <c r="I45" s="54">
        <v>122972</v>
      </c>
      <c r="J45" s="43">
        <v>785373</v>
      </c>
      <c r="K45" s="54" t="s">
        <v>113</v>
      </c>
      <c r="L45" s="54">
        <v>0</v>
      </c>
      <c r="M45" s="54">
        <v>0</v>
      </c>
      <c r="N45" s="43">
        <v>250778</v>
      </c>
      <c r="O45" s="54">
        <v>5554</v>
      </c>
      <c r="P45" s="54">
        <v>78963</v>
      </c>
      <c r="Q45" s="54"/>
      <c r="R45" s="34">
        <v>5940542</v>
      </c>
      <c r="S45" s="57">
        <v>976.64</v>
      </c>
      <c r="T45" s="37">
        <v>6083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42</v>
      </c>
      <c r="B46" s="38">
        <v>5938022</v>
      </c>
      <c r="C46" s="43">
        <v>0</v>
      </c>
      <c r="D46" s="43">
        <v>0</v>
      </c>
      <c r="E46" s="34">
        <v>5938022</v>
      </c>
      <c r="F46" s="54">
        <v>0</v>
      </c>
      <c r="G46" s="54" t="s">
        <v>113</v>
      </c>
      <c r="H46" s="54" t="s">
        <v>113</v>
      </c>
      <c r="I46" s="54">
        <v>0</v>
      </c>
      <c r="J46" s="43">
        <v>0</v>
      </c>
      <c r="K46" s="54">
        <v>46863</v>
      </c>
      <c r="L46" s="54">
        <v>0</v>
      </c>
      <c r="M46" s="54">
        <v>0</v>
      </c>
      <c r="N46" s="43">
        <v>1385799</v>
      </c>
      <c r="O46" s="54">
        <v>0</v>
      </c>
      <c r="P46" s="54">
        <v>584028</v>
      </c>
      <c r="Q46" s="54"/>
      <c r="R46" s="34">
        <v>7954712</v>
      </c>
      <c r="S46" s="56">
        <v>1308.76</v>
      </c>
      <c r="T46" s="37">
        <v>6078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47</v>
      </c>
      <c r="B47" s="38">
        <v>9155555</v>
      </c>
      <c r="C47" s="43">
        <v>0</v>
      </c>
      <c r="D47" s="43">
        <v>0</v>
      </c>
      <c r="E47" s="34">
        <v>9155555</v>
      </c>
      <c r="F47" s="54">
        <v>0</v>
      </c>
      <c r="G47" s="54" t="s">
        <v>113</v>
      </c>
      <c r="H47" s="54" t="s">
        <v>113</v>
      </c>
      <c r="I47" s="54">
        <v>0</v>
      </c>
      <c r="J47" s="43">
        <v>0</v>
      </c>
      <c r="K47" s="54">
        <v>47088</v>
      </c>
      <c r="L47" s="54">
        <v>0</v>
      </c>
      <c r="M47" s="54">
        <v>0</v>
      </c>
      <c r="N47" s="43">
        <v>2957379</v>
      </c>
      <c r="O47" s="54">
        <v>0</v>
      </c>
      <c r="P47" s="54">
        <v>864364</v>
      </c>
      <c r="Q47" s="54"/>
      <c r="R47" s="34">
        <v>13024386</v>
      </c>
      <c r="S47" s="56">
        <v>2164.5700000000002</v>
      </c>
      <c r="T47" s="37">
        <v>6017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78</v>
      </c>
      <c r="B48" s="38">
        <v>26996928</v>
      </c>
      <c r="C48" s="43">
        <v>0</v>
      </c>
      <c r="D48" s="43">
        <v>19487</v>
      </c>
      <c r="E48" s="34">
        <v>27016415</v>
      </c>
      <c r="F48" s="54">
        <v>0</v>
      </c>
      <c r="G48" s="54" t="s">
        <v>113</v>
      </c>
      <c r="H48" s="54" t="s">
        <v>113</v>
      </c>
      <c r="I48" s="54">
        <v>0</v>
      </c>
      <c r="J48" s="43">
        <v>0</v>
      </c>
      <c r="K48" s="54">
        <v>896216</v>
      </c>
      <c r="L48" s="54">
        <v>0</v>
      </c>
      <c r="M48" s="54">
        <v>0</v>
      </c>
      <c r="N48" s="43">
        <v>8721444</v>
      </c>
      <c r="O48" s="54">
        <v>0</v>
      </c>
      <c r="P48" s="54">
        <v>1722006</v>
      </c>
      <c r="Q48" s="54"/>
      <c r="R48" s="34">
        <v>38356081</v>
      </c>
      <c r="S48" s="56">
        <v>6382.84</v>
      </c>
      <c r="T48" s="37">
        <v>6009</v>
      </c>
      <c r="U48" s="33" t="s">
        <v>53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32</v>
      </c>
      <c r="B49" s="38">
        <v>5970556</v>
      </c>
      <c r="C49" s="43">
        <v>0</v>
      </c>
      <c r="D49" s="43">
        <v>0</v>
      </c>
      <c r="E49" s="34">
        <v>5970556</v>
      </c>
      <c r="F49" s="54">
        <v>0</v>
      </c>
      <c r="G49" s="54" t="s">
        <v>113</v>
      </c>
      <c r="H49" s="54" t="s">
        <v>113</v>
      </c>
      <c r="I49" s="54">
        <v>0</v>
      </c>
      <c r="J49" s="43">
        <v>0</v>
      </c>
      <c r="K49" s="54">
        <v>191354</v>
      </c>
      <c r="L49" s="54">
        <v>0</v>
      </c>
      <c r="M49" s="54">
        <v>0</v>
      </c>
      <c r="N49" s="43">
        <v>427798</v>
      </c>
      <c r="O49" s="54">
        <v>0</v>
      </c>
      <c r="P49" s="54">
        <v>268821</v>
      </c>
      <c r="Q49" s="54"/>
      <c r="R49" s="34">
        <v>6858529</v>
      </c>
      <c r="S49" s="56">
        <v>1143.3800000000001</v>
      </c>
      <c r="T49" s="37">
        <v>5998</v>
      </c>
      <c r="U49" s="85" t="s">
        <v>109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50</v>
      </c>
      <c r="B50" s="38">
        <v>5880851</v>
      </c>
      <c r="C50" s="43">
        <v>0</v>
      </c>
      <c r="D50" s="43">
        <v>0</v>
      </c>
      <c r="E50" s="34">
        <v>5880851</v>
      </c>
      <c r="F50" s="54">
        <v>0</v>
      </c>
      <c r="G50" s="54" t="s">
        <v>113</v>
      </c>
      <c r="H50" s="54" t="s">
        <v>113</v>
      </c>
      <c r="I50" s="54">
        <v>0</v>
      </c>
      <c r="J50" s="43">
        <v>0</v>
      </c>
      <c r="K50" s="54">
        <v>29333</v>
      </c>
      <c r="L50" s="54">
        <v>0</v>
      </c>
      <c r="M50" s="54">
        <v>0</v>
      </c>
      <c r="N50" s="43">
        <v>2204194</v>
      </c>
      <c r="O50" s="54">
        <v>0</v>
      </c>
      <c r="P50" s="54">
        <v>447363</v>
      </c>
      <c r="Q50" s="54"/>
      <c r="R50" s="34">
        <v>8561741</v>
      </c>
      <c r="S50" s="56">
        <v>1444.79</v>
      </c>
      <c r="T50" s="37">
        <v>5926</v>
      </c>
      <c r="U50" s="85" t="s">
        <v>109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33</v>
      </c>
      <c r="B51" s="34">
        <v>1213733</v>
      </c>
      <c r="C51" s="43">
        <v>0</v>
      </c>
      <c r="D51" s="43">
        <v>0</v>
      </c>
      <c r="E51" s="34">
        <v>1213733</v>
      </c>
      <c r="F51" s="54">
        <v>0</v>
      </c>
      <c r="G51" s="54" t="s">
        <v>113</v>
      </c>
      <c r="H51" s="54" t="s">
        <v>113</v>
      </c>
      <c r="I51" s="54">
        <v>0</v>
      </c>
      <c r="J51" s="43">
        <v>0</v>
      </c>
      <c r="K51" s="54">
        <v>37166</v>
      </c>
      <c r="L51" s="54">
        <v>0</v>
      </c>
      <c r="M51" s="54">
        <v>0</v>
      </c>
      <c r="N51" s="43">
        <v>124196</v>
      </c>
      <c r="O51" s="54">
        <v>5031</v>
      </c>
      <c r="P51" s="54">
        <v>17258</v>
      </c>
      <c r="Q51" s="54"/>
      <c r="R51" s="34">
        <v>1397384</v>
      </c>
      <c r="S51" s="56">
        <v>236.07</v>
      </c>
      <c r="T51" s="37">
        <v>5919</v>
      </c>
      <c r="U51" s="85" t="s">
        <v>109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76</v>
      </c>
      <c r="B52" s="38">
        <v>2906580</v>
      </c>
      <c r="C52" s="43">
        <v>0</v>
      </c>
      <c r="D52" s="43">
        <v>0</v>
      </c>
      <c r="E52" s="34">
        <v>2906580</v>
      </c>
      <c r="F52" s="54">
        <v>13632</v>
      </c>
      <c r="G52" s="54">
        <v>4425</v>
      </c>
      <c r="H52" s="54">
        <v>62331</v>
      </c>
      <c r="I52" s="54">
        <v>20968</v>
      </c>
      <c r="J52" s="43">
        <v>101356</v>
      </c>
      <c r="K52" s="54" t="s">
        <v>113</v>
      </c>
      <c r="L52" s="54">
        <v>0</v>
      </c>
      <c r="M52" s="54">
        <v>0</v>
      </c>
      <c r="N52" s="43">
        <v>0</v>
      </c>
      <c r="O52" s="54">
        <v>0</v>
      </c>
      <c r="P52" s="54">
        <v>102598</v>
      </c>
      <c r="Q52" s="54"/>
      <c r="R52" s="34">
        <v>3110534</v>
      </c>
      <c r="S52" s="56">
        <v>525.58000000000004</v>
      </c>
      <c r="T52" s="37">
        <v>5918</v>
      </c>
      <c r="U52" s="85" t="s">
        <v>109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27</v>
      </c>
      <c r="B53" s="38">
        <v>997132</v>
      </c>
      <c r="C53" s="43">
        <v>761</v>
      </c>
      <c r="D53" s="43">
        <v>0</v>
      </c>
      <c r="E53" s="34">
        <v>997893</v>
      </c>
      <c r="F53" s="54">
        <v>28000</v>
      </c>
      <c r="G53" s="54">
        <v>0</v>
      </c>
      <c r="H53" s="54">
        <v>4010</v>
      </c>
      <c r="I53" s="54">
        <v>0</v>
      </c>
      <c r="J53" s="43">
        <v>32010</v>
      </c>
      <c r="K53" s="54" t="s">
        <v>113</v>
      </c>
      <c r="L53" s="54">
        <v>0</v>
      </c>
      <c r="M53" s="54">
        <v>0</v>
      </c>
      <c r="N53" s="43">
        <v>6718</v>
      </c>
      <c r="O53" s="54">
        <v>0</v>
      </c>
      <c r="P53" s="54">
        <v>38669</v>
      </c>
      <c r="Q53" s="54"/>
      <c r="R53" s="34">
        <v>1075290</v>
      </c>
      <c r="S53" s="57">
        <v>184.24</v>
      </c>
      <c r="T53" s="37">
        <v>5836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39</v>
      </c>
      <c r="B54" s="38">
        <v>9652097</v>
      </c>
      <c r="C54" s="43">
        <v>0</v>
      </c>
      <c r="D54" s="43">
        <v>0</v>
      </c>
      <c r="E54" s="34">
        <v>9652097</v>
      </c>
      <c r="F54" s="54">
        <v>0</v>
      </c>
      <c r="G54" s="54" t="s">
        <v>113</v>
      </c>
      <c r="H54" s="54" t="s">
        <v>113</v>
      </c>
      <c r="I54" s="54">
        <v>0</v>
      </c>
      <c r="J54" s="43">
        <v>0</v>
      </c>
      <c r="K54" s="54">
        <v>88608</v>
      </c>
      <c r="L54" s="54">
        <v>0</v>
      </c>
      <c r="M54" s="54">
        <v>52922</v>
      </c>
      <c r="N54" s="43">
        <v>290093</v>
      </c>
      <c r="O54" s="54">
        <v>42039</v>
      </c>
      <c r="P54" s="54">
        <v>178932</v>
      </c>
      <c r="Q54" s="54"/>
      <c r="R54" s="34">
        <v>10304691</v>
      </c>
      <c r="S54" s="56">
        <v>1776.66</v>
      </c>
      <c r="T54" s="37">
        <v>5800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41</v>
      </c>
      <c r="B55" s="34">
        <v>3033897</v>
      </c>
      <c r="C55" s="43">
        <v>0</v>
      </c>
      <c r="D55" s="43">
        <v>0</v>
      </c>
      <c r="E55" s="34">
        <v>3033897</v>
      </c>
      <c r="F55" s="54">
        <v>0</v>
      </c>
      <c r="G55" s="54" t="s">
        <v>113</v>
      </c>
      <c r="H55" s="54" t="s">
        <v>113</v>
      </c>
      <c r="I55" s="54">
        <v>0</v>
      </c>
      <c r="J55" s="43">
        <v>0</v>
      </c>
      <c r="K55" s="54">
        <v>69697</v>
      </c>
      <c r="L55" s="54">
        <v>0</v>
      </c>
      <c r="M55" s="54">
        <v>0</v>
      </c>
      <c r="N55" s="43">
        <v>1631041</v>
      </c>
      <c r="O55" s="54">
        <v>0</v>
      </c>
      <c r="P55" s="54">
        <v>0</v>
      </c>
      <c r="Q55" s="54"/>
      <c r="R55" s="34">
        <v>4734635</v>
      </c>
      <c r="S55" s="56">
        <v>833.62</v>
      </c>
      <c r="T55" s="37">
        <v>5680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38</v>
      </c>
      <c r="B56" s="34">
        <v>6814829</v>
      </c>
      <c r="C56" s="43">
        <v>0</v>
      </c>
      <c r="D56" s="43">
        <v>0</v>
      </c>
      <c r="E56" s="34">
        <v>6814829</v>
      </c>
      <c r="F56" s="54">
        <v>0</v>
      </c>
      <c r="G56" s="54" t="s">
        <v>113</v>
      </c>
      <c r="H56" s="60" t="s">
        <v>113</v>
      </c>
      <c r="I56" s="54">
        <v>0</v>
      </c>
      <c r="J56" s="43">
        <v>0</v>
      </c>
      <c r="K56" s="54">
        <v>45998</v>
      </c>
      <c r="L56" s="54">
        <v>0</v>
      </c>
      <c r="M56" s="54">
        <v>0</v>
      </c>
      <c r="N56" s="43">
        <v>306977</v>
      </c>
      <c r="O56" s="54">
        <v>17271</v>
      </c>
      <c r="P56" s="54">
        <v>18691</v>
      </c>
      <c r="Q56" s="54"/>
      <c r="R56" s="34">
        <v>7203766</v>
      </c>
      <c r="S56" s="56">
        <v>1272.6600000000001</v>
      </c>
      <c r="T56" s="37">
        <v>5660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3119697</v>
      </c>
      <c r="C57" s="43">
        <v>0</v>
      </c>
      <c r="D57" s="43">
        <v>0</v>
      </c>
      <c r="E57" s="34">
        <v>3119697</v>
      </c>
      <c r="F57" s="58"/>
      <c r="G57" s="58"/>
      <c r="H57" s="58"/>
      <c r="I57" s="58"/>
      <c r="J57" s="43">
        <v>0</v>
      </c>
      <c r="K57" s="58">
        <v>0</v>
      </c>
      <c r="L57" s="58">
        <v>0</v>
      </c>
      <c r="M57" s="58">
        <v>0</v>
      </c>
      <c r="N57" s="43">
        <v>570082</v>
      </c>
      <c r="O57" s="58">
        <v>0</v>
      </c>
      <c r="P57" s="58">
        <v>0</v>
      </c>
      <c r="Q57" s="58"/>
      <c r="R57" s="34">
        <v>3689779</v>
      </c>
      <c r="S57" s="56">
        <v>659.36</v>
      </c>
      <c r="T57" s="37">
        <v>5596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1004145110</v>
      </c>
      <c r="C58" s="20">
        <f t="shared" si="0"/>
        <v>367986</v>
      </c>
      <c r="D58" s="20">
        <f t="shared" si="0"/>
        <v>4650828</v>
      </c>
      <c r="E58" s="20">
        <f t="shared" si="0"/>
        <v>1009163924</v>
      </c>
      <c r="F58" s="20">
        <f t="shared" si="0"/>
        <v>419257428</v>
      </c>
      <c r="G58" s="20">
        <f t="shared" si="0"/>
        <v>6202744</v>
      </c>
      <c r="H58" s="20">
        <f t="shared" si="0"/>
        <v>8545289</v>
      </c>
      <c r="I58" s="20">
        <f t="shared" si="0"/>
        <v>14287367</v>
      </c>
      <c r="J58" s="20">
        <f t="shared" si="0"/>
        <v>448292828</v>
      </c>
      <c r="K58" s="20">
        <f t="shared" si="0"/>
        <v>5609097</v>
      </c>
      <c r="L58" s="20">
        <f t="shared" si="0"/>
        <v>85975</v>
      </c>
      <c r="M58" s="20">
        <f t="shared" si="0"/>
        <v>197429</v>
      </c>
      <c r="N58" s="20">
        <f t="shared" si="0"/>
        <v>62863016</v>
      </c>
      <c r="O58" s="20">
        <f t="shared" si="0"/>
        <v>4573170</v>
      </c>
      <c r="P58" s="20">
        <f t="shared" si="0"/>
        <v>24736270</v>
      </c>
      <c r="Q58" s="20">
        <f t="shared" si="0"/>
        <v>0</v>
      </c>
      <c r="R58" s="20">
        <f t="shared" si="0"/>
        <v>1555521709</v>
      </c>
      <c r="S58" s="49">
        <f t="shared" si="0"/>
        <v>231516.62000000002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11575.83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T11</f>
        <v>7234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T48</f>
        <v>6009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1225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0.2038608753536362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3" zoomScaleNormal="100" workbookViewId="0">
      <selection activeCell="B4" sqref="B4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128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5970556</v>
      </c>
      <c r="C4" s="22">
        <v>5970556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1213733</v>
      </c>
      <c r="C5" s="22">
        <v>1213733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4683919</v>
      </c>
      <c r="C6" s="22">
        <v>4742844</v>
      </c>
      <c r="D6" s="22">
        <f t="shared" si="0"/>
        <v>-58925</v>
      </c>
      <c r="E6" s="61">
        <f t="shared" si="1"/>
        <v>0</v>
      </c>
      <c r="G6" s="11"/>
    </row>
    <row r="7" spans="1:22" x14ac:dyDescent="0.2">
      <c r="A7" s="3" t="s">
        <v>1</v>
      </c>
      <c r="B7" s="22">
        <v>295817857</v>
      </c>
      <c r="C7" s="22">
        <v>295744487</v>
      </c>
      <c r="D7" s="22">
        <f t="shared" si="0"/>
        <v>73370</v>
      </c>
      <c r="E7" s="61">
        <f t="shared" si="1"/>
        <v>73370</v>
      </c>
      <c r="G7" s="11"/>
    </row>
    <row r="8" spans="1:22" x14ac:dyDescent="0.2">
      <c r="A8" s="3" t="s">
        <v>34</v>
      </c>
      <c r="B8" s="22">
        <v>2058599</v>
      </c>
      <c r="C8" s="22">
        <v>2058599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25300966</v>
      </c>
      <c r="C9" s="22">
        <v>25300966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1658684</v>
      </c>
      <c r="C10" s="22">
        <v>1657914</v>
      </c>
      <c r="D10" s="22">
        <f t="shared" si="0"/>
        <v>770</v>
      </c>
      <c r="E10" s="61">
        <f t="shared" si="1"/>
        <v>770</v>
      </c>
      <c r="G10" s="11"/>
    </row>
    <row r="11" spans="1:22" x14ac:dyDescent="0.2">
      <c r="A11" s="3" t="s">
        <v>36</v>
      </c>
      <c r="B11" s="22">
        <v>2674421</v>
      </c>
      <c r="C11" s="22">
        <v>2674421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2241936</v>
      </c>
      <c r="C12" s="22">
        <v>2241936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6814829</v>
      </c>
      <c r="C13" s="22">
        <v>6814829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3777061</v>
      </c>
      <c r="C14" s="22">
        <v>3778728</v>
      </c>
      <c r="D14" s="22">
        <f t="shared" si="0"/>
        <v>-1667</v>
      </c>
      <c r="E14" s="61">
        <f t="shared" si="1"/>
        <v>0</v>
      </c>
      <c r="G14" s="11"/>
    </row>
    <row r="15" spans="1:22" x14ac:dyDescent="0.2">
      <c r="A15" s="3" t="s">
        <v>4</v>
      </c>
      <c r="B15" s="22">
        <v>4819874</v>
      </c>
      <c r="C15" s="22">
        <v>4818309</v>
      </c>
      <c r="D15" s="22">
        <f t="shared" si="0"/>
        <v>1565</v>
      </c>
      <c r="E15" s="61">
        <f t="shared" si="1"/>
        <v>1565</v>
      </c>
      <c r="G15" s="11"/>
    </row>
    <row r="16" spans="1:22" x14ac:dyDescent="0.2">
      <c r="A16" s="3" t="s">
        <v>39</v>
      </c>
      <c r="B16" s="22">
        <v>9652097</v>
      </c>
      <c r="C16" s="22">
        <v>9652097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3912000</v>
      </c>
      <c r="C17" s="22">
        <v>3911998</v>
      </c>
      <c r="D17" s="22">
        <f t="shared" si="0"/>
        <v>2</v>
      </c>
      <c r="E17" s="61">
        <f t="shared" si="1"/>
        <v>2</v>
      </c>
      <c r="G17" s="11"/>
    </row>
    <row r="18" spans="1:7" x14ac:dyDescent="0.2">
      <c r="A18" s="3" t="s">
        <v>6</v>
      </c>
      <c r="B18" s="22">
        <v>4724052</v>
      </c>
      <c r="C18" s="22">
        <v>4717211</v>
      </c>
      <c r="D18" s="22">
        <f t="shared" si="0"/>
        <v>6841</v>
      </c>
      <c r="E18" s="61">
        <f t="shared" si="1"/>
        <v>6841</v>
      </c>
      <c r="G18" s="11"/>
    </row>
    <row r="19" spans="1:7" x14ac:dyDescent="0.2">
      <c r="A19" s="3" t="s">
        <v>7</v>
      </c>
      <c r="B19" s="22">
        <v>109902733</v>
      </c>
      <c r="C19" s="22">
        <v>110140696</v>
      </c>
      <c r="D19" s="22">
        <f t="shared" si="0"/>
        <v>-237963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18729755</v>
      </c>
      <c r="C20" s="22">
        <v>18729939</v>
      </c>
      <c r="D20" s="22">
        <f t="shared" si="0"/>
        <v>-184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2900674</v>
      </c>
      <c r="C21" s="22">
        <v>2900674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1663634</v>
      </c>
      <c r="C22" s="22">
        <v>1660672</v>
      </c>
      <c r="D22" s="22">
        <f t="shared" si="0"/>
        <v>2962</v>
      </c>
      <c r="E22" s="61">
        <f t="shared" si="1"/>
        <v>2962</v>
      </c>
      <c r="G22" s="11"/>
    </row>
    <row r="23" spans="1:7" x14ac:dyDescent="0.2">
      <c r="A23" s="3" t="s">
        <v>11</v>
      </c>
      <c r="B23" s="22">
        <v>951173</v>
      </c>
      <c r="C23" s="22">
        <v>955799</v>
      </c>
      <c r="D23" s="22">
        <f t="shared" si="0"/>
        <v>-4626</v>
      </c>
      <c r="E23" s="61">
        <f t="shared" si="1"/>
        <v>0</v>
      </c>
      <c r="G23" s="11"/>
    </row>
    <row r="24" spans="1:7" x14ac:dyDescent="0.2">
      <c r="A24" s="3" t="s">
        <v>40</v>
      </c>
      <c r="B24" s="22">
        <v>4518559</v>
      </c>
      <c r="C24" s="22">
        <v>4518559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35140306</v>
      </c>
      <c r="C25" s="22">
        <v>35140306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1423114</v>
      </c>
      <c r="C26" s="22">
        <v>1413279</v>
      </c>
      <c r="D26" s="22">
        <f t="shared" si="0"/>
        <v>9835</v>
      </c>
      <c r="E26" s="61">
        <f t="shared" si="1"/>
        <v>9835</v>
      </c>
      <c r="G26" s="11"/>
    </row>
    <row r="27" spans="1:7" x14ac:dyDescent="0.2">
      <c r="A27" s="3" t="s">
        <v>41</v>
      </c>
      <c r="B27" s="22">
        <v>3033897</v>
      </c>
      <c r="C27" s="22">
        <v>3033897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64313154</v>
      </c>
      <c r="C28" s="22">
        <v>64313154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16317058</v>
      </c>
      <c r="C29" s="22">
        <v>16317055</v>
      </c>
      <c r="D29" s="22">
        <f t="shared" si="0"/>
        <v>3</v>
      </c>
      <c r="E29" s="61">
        <f t="shared" si="1"/>
        <v>3</v>
      </c>
      <c r="G29" s="11"/>
    </row>
    <row r="30" spans="1:7" x14ac:dyDescent="0.2">
      <c r="A30" s="3" t="s">
        <v>15</v>
      </c>
      <c r="B30" s="22">
        <v>1943508</v>
      </c>
      <c r="C30" s="22">
        <v>1927934</v>
      </c>
      <c r="D30" s="22">
        <f t="shared" si="0"/>
        <v>15574</v>
      </c>
      <c r="E30" s="61">
        <f t="shared" si="1"/>
        <v>15574</v>
      </c>
      <c r="G30" s="11"/>
    </row>
    <row r="31" spans="1:7" x14ac:dyDescent="0.2">
      <c r="A31" s="3" t="s">
        <v>16</v>
      </c>
      <c r="B31" s="22">
        <v>22254848</v>
      </c>
      <c r="C31" s="22">
        <v>22257284</v>
      </c>
      <c r="D31" s="22">
        <f t="shared" si="0"/>
        <v>-2436</v>
      </c>
      <c r="E31" s="61">
        <f t="shared" si="1"/>
        <v>0</v>
      </c>
      <c r="G31" s="11"/>
    </row>
    <row r="32" spans="1:7" x14ac:dyDescent="0.2">
      <c r="A32" s="3" t="s">
        <v>42</v>
      </c>
      <c r="B32" s="22">
        <v>5938022</v>
      </c>
      <c r="C32" s="22">
        <v>5938022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8490725</v>
      </c>
      <c r="C33" s="22">
        <v>8493756</v>
      </c>
      <c r="D33" s="22">
        <f t="shared" si="0"/>
        <v>-3031</v>
      </c>
      <c r="E33" s="61">
        <f t="shared" si="1"/>
        <v>0</v>
      </c>
      <c r="G33" s="11"/>
    </row>
    <row r="34" spans="1:7" x14ac:dyDescent="0.2">
      <c r="A34" s="3" t="s">
        <v>43</v>
      </c>
      <c r="B34" s="22">
        <v>52878097</v>
      </c>
      <c r="C34" s="22">
        <v>52878097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26996928</v>
      </c>
      <c r="C35" s="22">
        <v>26996928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123861967</v>
      </c>
      <c r="C36" s="22">
        <v>123861967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6256784</v>
      </c>
      <c r="C37" s="22">
        <v>6256662</v>
      </c>
      <c r="D37" s="22">
        <f>B37-C37</f>
        <v>122</v>
      </c>
      <c r="E37" s="61">
        <f t="shared" si="1"/>
        <v>122</v>
      </c>
      <c r="G37" s="11"/>
    </row>
    <row r="38" spans="1:7" x14ac:dyDescent="0.2">
      <c r="A38" s="3" t="s">
        <v>20</v>
      </c>
      <c r="B38" s="22">
        <v>7589540</v>
      </c>
      <c r="C38" s="22">
        <v>7583992</v>
      </c>
      <c r="D38" s="22">
        <f t="shared" si="0"/>
        <v>5548</v>
      </c>
      <c r="E38" s="61">
        <f t="shared" si="1"/>
        <v>5548</v>
      </c>
      <c r="G38" s="11"/>
    </row>
    <row r="39" spans="1:7" x14ac:dyDescent="0.2">
      <c r="A39" s="3" t="s">
        <v>21</v>
      </c>
      <c r="B39" s="22">
        <v>11509000</v>
      </c>
      <c r="C39" s="22">
        <v>11658846</v>
      </c>
      <c r="D39" s="22">
        <f t="shared" si="0"/>
        <v>-149846</v>
      </c>
      <c r="E39" s="61">
        <f t="shared" si="1"/>
        <v>0</v>
      </c>
      <c r="G39" s="11"/>
    </row>
    <row r="40" spans="1:7" x14ac:dyDescent="0.2">
      <c r="A40" s="32" t="s">
        <v>22</v>
      </c>
      <c r="B40" s="22">
        <v>28818335</v>
      </c>
      <c r="C40" s="22">
        <v>28568166</v>
      </c>
      <c r="D40" s="22">
        <f t="shared" si="0"/>
        <v>250169</v>
      </c>
      <c r="E40" s="61">
        <f t="shared" si="1"/>
        <v>250169</v>
      </c>
      <c r="G40" s="11"/>
    </row>
    <row r="41" spans="1:7" x14ac:dyDescent="0.2">
      <c r="A41" s="3" t="s">
        <v>23</v>
      </c>
      <c r="B41" s="22">
        <v>425806</v>
      </c>
      <c r="C41" s="22">
        <v>425806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5324669</v>
      </c>
      <c r="C42" s="22">
        <v>5324669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1439129</v>
      </c>
      <c r="C43" s="22">
        <v>1439129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2906580</v>
      </c>
      <c r="C44" s="22">
        <v>2906580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10528447</v>
      </c>
      <c r="C45" s="22">
        <v>10531615</v>
      </c>
      <c r="D45" s="22">
        <f t="shared" si="0"/>
        <v>-3168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661568</v>
      </c>
      <c r="C46" s="22">
        <v>661568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3336926</v>
      </c>
      <c r="C47" s="22">
        <v>3336926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9155555</v>
      </c>
      <c r="C48" s="22">
        <v>9155555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997893</v>
      </c>
      <c r="C49" s="22">
        <v>997132</v>
      </c>
      <c r="D49" s="22">
        <f t="shared" si="0"/>
        <v>761</v>
      </c>
      <c r="E49" s="61">
        <f t="shared" si="1"/>
        <v>761</v>
      </c>
      <c r="G49" s="11"/>
    </row>
    <row r="50" spans="1:7" x14ac:dyDescent="0.2">
      <c r="A50" s="3" t="s">
        <v>28</v>
      </c>
      <c r="B50" s="22">
        <v>3402392</v>
      </c>
      <c r="C50" s="22">
        <v>3402279</v>
      </c>
      <c r="D50" s="22">
        <f t="shared" si="0"/>
        <v>113</v>
      </c>
      <c r="E50" s="61">
        <f t="shared" si="1"/>
        <v>113</v>
      </c>
      <c r="G50" s="11"/>
    </row>
    <row r="51" spans="1:7" x14ac:dyDescent="0.2">
      <c r="A51" s="3" t="s">
        <v>29</v>
      </c>
      <c r="B51" s="22">
        <v>4116462</v>
      </c>
      <c r="C51" s="22">
        <v>4116492</v>
      </c>
      <c r="D51" s="22">
        <f t="shared" si="0"/>
        <v>-30</v>
      </c>
      <c r="E51" s="61">
        <f t="shared" si="1"/>
        <v>0</v>
      </c>
      <c r="G51" s="11"/>
    </row>
    <row r="52" spans="1:7" x14ac:dyDescent="0.2">
      <c r="A52" s="3" t="s">
        <v>30</v>
      </c>
      <c r="B52" s="22">
        <v>3265387</v>
      </c>
      <c r="C52" s="22">
        <v>3265307</v>
      </c>
      <c r="D52" s="22">
        <f t="shared" si="0"/>
        <v>80</v>
      </c>
      <c r="E52" s="61">
        <f t="shared" si="1"/>
        <v>80</v>
      </c>
      <c r="G52" s="11"/>
    </row>
    <row r="53" spans="1:7" x14ac:dyDescent="0.2">
      <c r="A53" s="3" t="s">
        <v>31</v>
      </c>
      <c r="B53" s="22">
        <v>1401048</v>
      </c>
      <c r="C53" s="22">
        <v>1400777</v>
      </c>
      <c r="D53" s="22">
        <f t="shared" si="0"/>
        <v>271</v>
      </c>
      <c r="E53" s="61">
        <f t="shared" si="1"/>
        <v>271</v>
      </c>
    </row>
    <row r="54" spans="1:7" x14ac:dyDescent="0.2">
      <c r="A54" s="3" t="s">
        <v>48</v>
      </c>
      <c r="B54" s="22">
        <v>6516117</v>
      </c>
      <c r="C54" s="22">
        <v>6516117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10820298</v>
      </c>
      <c r="C55" s="22">
        <v>10820298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5880851</v>
      </c>
      <c r="C56" s="22">
        <v>5880851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3119697</v>
      </c>
      <c r="C57" s="22">
        <v>3119697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1004051220</v>
      </c>
      <c r="C58" s="24">
        <f>SUM(C4:C57)</f>
        <v>1004145110</v>
      </c>
      <c r="D58" s="24">
        <f>SUM(D4:D57)</f>
        <v>-93890</v>
      </c>
      <c r="E58" s="62">
        <f>SUM(E4:E57)</f>
        <v>367986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22" workbookViewId="0">
      <selection activeCell="A2" sqref="A2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129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427798</v>
      </c>
      <c r="C4" s="22">
        <v>0</v>
      </c>
      <c r="D4" s="61">
        <v>427798</v>
      </c>
      <c r="F4" s="11"/>
    </row>
    <row r="5" spans="1:18" s="7" customFormat="1" x14ac:dyDescent="0.2">
      <c r="A5" s="3" t="s">
        <v>33</v>
      </c>
      <c r="B5" s="65">
        <v>124196</v>
      </c>
      <c r="C5" s="22">
        <v>0</v>
      </c>
      <c r="D5" s="61">
        <v>124196</v>
      </c>
      <c r="E5" s="45"/>
      <c r="F5" s="11"/>
    </row>
    <row r="6" spans="1:18" s="7" customFormat="1" x14ac:dyDescent="0.2">
      <c r="A6" s="3" t="s">
        <v>0</v>
      </c>
      <c r="B6" s="65">
        <v>327258</v>
      </c>
      <c r="C6" s="22">
        <v>0</v>
      </c>
      <c r="D6" s="61">
        <v>327258</v>
      </c>
      <c r="E6" s="45"/>
      <c r="F6" s="11"/>
    </row>
    <row r="7" spans="1:18" s="7" customFormat="1" x14ac:dyDescent="0.2">
      <c r="A7" s="3" t="s">
        <v>1</v>
      </c>
      <c r="B7" s="65">
        <v>6287740</v>
      </c>
      <c r="C7" s="22">
        <v>73370</v>
      </c>
      <c r="D7" s="61">
        <v>6361110</v>
      </c>
      <c r="E7" s="45"/>
      <c r="F7" s="11"/>
    </row>
    <row r="8" spans="1:18" s="7" customFormat="1" x14ac:dyDescent="0.2">
      <c r="A8" s="3" t="s">
        <v>34</v>
      </c>
      <c r="B8" s="65">
        <v>1441027</v>
      </c>
      <c r="C8" s="22">
        <v>0</v>
      </c>
      <c r="D8" s="61">
        <v>1441027</v>
      </c>
      <c r="E8" s="45"/>
      <c r="F8" s="11"/>
    </row>
    <row r="9" spans="1:18" s="7" customFormat="1" x14ac:dyDescent="0.2">
      <c r="A9" s="3" t="s">
        <v>35</v>
      </c>
      <c r="B9" s="65">
        <v>8215101</v>
      </c>
      <c r="C9" s="22">
        <v>0</v>
      </c>
      <c r="D9" s="61">
        <v>8215101</v>
      </c>
      <c r="E9" s="45"/>
      <c r="F9" s="11"/>
    </row>
    <row r="10" spans="1:18" s="7" customFormat="1" x14ac:dyDescent="0.2">
      <c r="A10" s="3" t="s">
        <v>2</v>
      </c>
      <c r="B10" s="65">
        <v>185984</v>
      </c>
      <c r="C10" s="22">
        <v>770</v>
      </c>
      <c r="D10" s="61">
        <v>186754</v>
      </c>
      <c r="E10" s="45"/>
      <c r="F10" s="11"/>
    </row>
    <row r="11" spans="1:18" s="7" customFormat="1" x14ac:dyDescent="0.2">
      <c r="A11" s="3" t="s">
        <v>36</v>
      </c>
      <c r="B11" s="65">
        <v>209198</v>
      </c>
      <c r="C11" s="22">
        <v>0</v>
      </c>
      <c r="D11" s="61">
        <v>209198</v>
      </c>
      <c r="E11" s="45"/>
      <c r="F11" s="11"/>
    </row>
    <row r="12" spans="1:18" x14ac:dyDescent="0.2">
      <c r="A12" s="3" t="s">
        <v>37</v>
      </c>
      <c r="B12" s="65">
        <v>99077</v>
      </c>
      <c r="C12" s="22">
        <v>0</v>
      </c>
      <c r="D12" s="61">
        <v>99077</v>
      </c>
      <c r="F12" s="11"/>
    </row>
    <row r="13" spans="1:18" x14ac:dyDescent="0.2">
      <c r="A13" s="3" t="s">
        <v>38</v>
      </c>
      <c r="B13" s="65">
        <v>306977</v>
      </c>
      <c r="C13" s="22">
        <v>0</v>
      </c>
      <c r="D13" s="61">
        <v>306977</v>
      </c>
      <c r="F13" s="11"/>
    </row>
    <row r="14" spans="1:18" x14ac:dyDescent="0.2">
      <c r="A14" s="3" t="s">
        <v>3</v>
      </c>
      <c r="B14" s="65">
        <v>22673</v>
      </c>
      <c r="C14" s="22">
        <v>0</v>
      </c>
      <c r="D14" s="61">
        <v>22673</v>
      </c>
      <c r="F14" s="11"/>
    </row>
    <row r="15" spans="1:18" x14ac:dyDescent="0.2">
      <c r="A15" s="3" t="s">
        <v>4</v>
      </c>
      <c r="B15" s="65">
        <v>249213</v>
      </c>
      <c r="C15" s="22">
        <v>1565</v>
      </c>
      <c r="D15" s="61">
        <v>250778</v>
      </c>
      <c r="F15" s="11"/>
    </row>
    <row r="16" spans="1:18" x14ac:dyDescent="0.2">
      <c r="A16" s="3" t="s">
        <v>39</v>
      </c>
      <c r="B16" s="65">
        <v>290093</v>
      </c>
      <c r="C16" s="22">
        <v>0</v>
      </c>
      <c r="D16" s="61">
        <v>290093</v>
      </c>
      <c r="F16" s="11"/>
    </row>
    <row r="17" spans="1:6" x14ac:dyDescent="0.2">
      <c r="A17" s="9" t="s">
        <v>5</v>
      </c>
      <c r="B17" s="65">
        <v>3839</v>
      </c>
      <c r="C17" s="22">
        <v>2</v>
      </c>
      <c r="D17" s="61">
        <v>3841</v>
      </c>
      <c r="F17" s="11"/>
    </row>
    <row r="18" spans="1:6" x14ac:dyDescent="0.2">
      <c r="A18" s="3" t="s">
        <v>6</v>
      </c>
      <c r="B18" s="65">
        <v>414877</v>
      </c>
      <c r="C18" s="22">
        <v>6841</v>
      </c>
      <c r="D18" s="61">
        <v>421718</v>
      </c>
      <c r="F18" s="11"/>
    </row>
    <row r="19" spans="1:6" x14ac:dyDescent="0.2">
      <c r="A19" s="3" t="s">
        <v>7</v>
      </c>
      <c r="B19" s="65">
        <v>4686279</v>
      </c>
      <c r="C19" s="22">
        <v>0</v>
      </c>
      <c r="D19" s="61">
        <v>4686279</v>
      </c>
      <c r="F19" s="11"/>
    </row>
    <row r="20" spans="1:6" x14ac:dyDescent="0.2">
      <c r="A20" s="3" t="s">
        <v>8</v>
      </c>
      <c r="B20" s="65">
        <v>8343</v>
      </c>
      <c r="C20" s="22">
        <v>0</v>
      </c>
      <c r="D20" s="61">
        <v>8343</v>
      </c>
      <c r="F20" s="11"/>
    </row>
    <row r="21" spans="1:6" x14ac:dyDescent="0.2">
      <c r="A21" s="3" t="s">
        <v>9</v>
      </c>
      <c r="B21" s="65">
        <v>0</v>
      </c>
      <c r="C21" s="22">
        <v>0</v>
      </c>
      <c r="D21" s="61">
        <v>0</v>
      </c>
      <c r="F21" s="11"/>
    </row>
    <row r="22" spans="1:6" x14ac:dyDescent="0.2">
      <c r="A22" s="3" t="s">
        <v>10</v>
      </c>
      <c r="B22" s="65">
        <v>87818</v>
      </c>
      <c r="C22" s="22">
        <v>2962</v>
      </c>
      <c r="D22" s="61">
        <v>90780</v>
      </c>
      <c r="F22" s="11"/>
    </row>
    <row r="23" spans="1:6" x14ac:dyDescent="0.2">
      <c r="A23" s="3" t="s">
        <v>11</v>
      </c>
      <c r="B23" s="65">
        <v>20779</v>
      </c>
      <c r="C23" s="22">
        <v>0</v>
      </c>
      <c r="D23" s="61">
        <v>20779</v>
      </c>
      <c r="F23" s="11"/>
    </row>
    <row r="24" spans="1:6" x14ac:dyDescent="0.2">
      <c r="A24" s="3" t="s">
        <v>40</v>
      </c>
      <c r="B24" s="65">
        <v>402676</v>
      </c>
      <c r="C24" s="22">
        <v>0</v>
      </c>
      <c r="D24" s="61">
        <v>402676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v>0</v>
      </c>
      <c r="F25" s="11"/>
    </row>
    <row r="26" spans="1:6" x14ac:dyDescent="0.2">
      <c r="A26" s="3" t="s">
        <v>13</v>
      </c>
      <c r="B26" s="65">
        <v>57360</v>
      </c>
      <c r="C26" s="22">
        <v>9835</v>
      </c>
      <c r="D26" s="61">
        <v>67195</v>
      </c>
      <c r="F26" s="11"/>
    </row>
    <row r="27" spans="1:6" x14ac:dyDescent="0.2">
      <c r="A27" s="3" t="s">
        <v>41</v>
      </c>
      <c r="B27" s="65">
        <v>1631041</v>
      </c>
      <c r="C27" s="22">
        <v>0</v>
      </c>
      <c r="D27" s="61">
        <v>1631041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v>0</v>
      </c>
      <c r="F28" s="11"/>
    </row>
    <row r="29" spans="1:6" x14ac:dyDescent="0.2">
      <c r="A29" s="3" t="s">
        <v>14</v>
      </c>
      <c r="B29" s="65">
        <v>417</v>
      </c>
      <c r="C29" s="22">
        <v>3</v>
      </c>
      <c r="D29" s="61">
        <v>420</v>
      </c>
      <c r="F29" s="11"/>
    </row>
    <row r="30" spans="1:6" x14ac:dyDescent="0.2">
      <c r="A30" s="3" t="s">
        <v>15</v>
      </c>
      <c r="B30" s="65">
        <v>177534</v>
      </c>
      <c r="C30" s="22">
        <v>15574</v>
      </c>
      <c r="D30" s="61">
        <v>193108</v>
      </c>
      <c r="F30" s="11"/>
    </row>
    <row r="31" spans="1:6" x14ac:dyDescent="0.2">
      <c r="A31" s="3" t="s">
        <v>16</v>
      </c>
      <c r="B31" s="65">
        <v>680700</v>
      </c>
      <c r="C31" s="22">
        <v>0</v>
      </c>
      <c r="D31" s="61">
        <v>680700</v>
      </c>
      <c r="F31" s="11"/>
    </row>
    <row r="32" spans="1:6" x14ac:dyDescent="0.2">
      <c r="A32" s="3" t="s">
        <v>42</v>
      </c>
      <c r="B32" s="65">
        <v>1385799</v>
      </c>
      <c r="C32" s="22">
        <v>0</v>
      </c>
      <c r="D32" s="61">
        <v>1385799</v>
      </c>
      <c r="F32" s="11"/>
    </row>
    <row r="33" spans="1:6" x14ac:dyDescent="0.2">
      <c r="A33" s="9" t="s">
        <v>17</v>
      </c>
      <c r="B33" s="65">
        <v>277799</v>
      </c>
      <c r="C33" s="22">
        <v>0</v>
      </c>
      <c r="D33" s="61">
        <v>277799</v>
      </c>
      <c r="F33" s="11"/>
    </row>
    <row r="34" spans="1:6" x14ac:dyDescent="0.2">
      <c r="A34" s="3" t="s">
        <v>43</v>
      </c>
      <c r="B34" s="65">
        <v>13529075</v>
      </c>
      <c r="C34" s="22">
        <v>0</v>
      </c>
      <c r="D34" s="61">
        <v>13529075</v>
      </c>
      <c r="F34" s="11"/>
    </row>
    <row r="35" spans="1:6" x14ac:dyDescent="0.2">
      <c r="A35" s="3" t="s">
        <v>44</v>
      </c>
      <c r="B35" s="65">
        <v>8721444</v>
      </c>
      <c r="C35" s="22">
        <v>0</v>
      </c>
      <c r="D35" s="61">
        <v>8721444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v>0</v>
      </c>
      <c r="F36" s="11"/>
    </row>
    <row r="37" spans="1:6" x14ac:dyDescent="0.2">
      <c r="A37" s="3" t="s">
        <v>19</v>
      </c>
      <c r="B37" s="65">
        <v>1409</v>
      </c>
      <c r="C37" s="22">
        <v>122</v>
      </c>
      <c r="D37" s="61">
        <v>1531</v>
      </c>
      <c r="F37" s="11"/>
    </row>
    <row r="38" spans="1:6" x14ac:dyDescent="0.2">
      <c r="A38" s="3" t="s">
        <v>20</v>
      </c>
      <c r="B38" s="65">
        <v>61304</v>
      </c>
      <c r="C38" s="22">
        <v>5548</v>
      </c>
      <c r="D38" s="61">
        <v>66852</v>
      </c>
      <c r="F38" s="11"/>
    </row>
    <row r="39" spans="1:6" x14ac:dyDescent="0.2">
      <c r="A39" s="3" t="s">
        <v>21</v>
      </c>
      <c r="B39" s="65">
        <v>2196489</v>
      </c>
      <c r="C39" s="22">
        <v>0</v>
      </c>
      <c r="D39" s="61">
        <v>2196489</v>
      </c>
      <c r="F39" s="11"/>
    </row>
    <row r="40" spans="1:6" x14ac:dyDescent="0.2">
      <c r="A40" s="9" t="s">
        <v>22</v>
      </c>
      <c r="B40" s="65">
        <v>1495164</v>
      </c>
      <c r="C40" s="22">
        <v>250169</v>
      </c>
      <c r="D40" s="61">
        <v>1745333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v>0</v>
      </c>
      <c r="F42" s="11"/>
    </row>
    <row r="43" spans="1:6" x14ac:dyDescent="0.2">
      <c r="A43" s="3" t="s">
        <v>45</v>
      </c>
      <c r="B43" s="65">
        <v>493617</v>
      </c>
      <c r="C43" s="22">
        <v>0</v>
      </c>
      <c r="D43" s="61">
        <v>493617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v>0</v>
      </c>
      <c r="F44" s="11"/>
    </row>
    <row r="45" spans="1:6" x14ac:dyDescent="0.2">
      <c r="A45" s="3" t="s">
        <v>25</v>
      </c>
      <c r="B45" s="65">
        <v>21049</v>
      </c>
      <c r="C45" s="22">
        <v>0</v>
      </c>
      <c r="D45" s="61">
        <v>21049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v>0</v>
      </c>
      <c r="F46" s="11"/>
    </row>
    <row r="47" spans="1:6" x14ac:dyDescent="0.2">
      <c r="A47" s="3" t="s">
        <v>46</v>
      </c>
      <c r="B47" s="65">
        <v>19947</v>
      </c>
      <c r="C47" s="22">
        <v>0</v>
      </c>
      <c r="D47" s="61">
        <v>19947</v>
      </c>
      <c r="F47" s="11"/>
    </row>
    <row r="48" spans="1:6" x14ac:dyDescent="0.2">
      <c r="A48" s="3" t="s">
        <v>47</v>
      </c>
      <c r="B48" s="65">
        <v>2957379</v>
      </c>
      <c r="C48" s="22">
        <v>0</v>
      </c>
      <c r="D48" s="61">
        <v>2957379</v>
      </c>
      <c r="F48" s="11"/>
    </row>
    <row r="49" spans="1:6" x14ac:dyDescent="0.2">
      <c r="A49" s="3" t="s">
        <v>27</v>
      </c>
      <c r="B49" s="65">
        <v>5957</v>
      </c>
      <c r="C49" s="22">
        <v>761</v>
      </c>
      <c r="D49" s="61">
        <v>6718</v>
      </c>
      <c r="F49" s="11"/>
    </row>
    <row r="50" spans="1:6" x14ac:dyDescent="0.2">
      <c r="A50" s="3" t="s">
        <v>28</v>
      </c>
      <c r="B50" s="65">
        <v>10310</v>
      </c>
      <c r="C50" s="22">
        <v>113</v>
      </c>
      <c r="D50" s="61">
        <v>10423</v>
      </c>
      <c r="F50" s="11"/>
    </row>
    <row r="51" spans="1:6" x14ac:dyDescent="0.2">
      <c r="A51" s="3" t="s">
        <v>29</v>
      </c>
      <c r="B51" s="65">
        <v>3729</v>
      </c>
      <c r="C51" s="22">
        <v>0</v>
      </c>
      <c r="D51" s="61">
        <v>3729</v>
      </c>
      <c r="F51" s="11"/>
    </row>
    <row r="52" spans="1:6" x14ac:dyDescent="0.2">
      <c r="A52" s="3" t="s">
        <v>30</v>
      </c>
      <c r="B52" s="65">
        <v>5246</v>
      </c>
      <c r="C52" s="22">
        <v>80</v>
      </c>
      <c r="D52" s="61">
        <v>5326</v>
      </c>
      <c r="F52" s="11"/>
    </row>
    <row r="53" spans="1:6" x14ac:dyDescent="0.2">
      <c r="A53" s="3" t="s">
        <v>31</v>
      </c>
      <c r="B53" s="65">
        <v>69256</v>
      </c>
      <c r="C53" s="22">
        <v>271</v>
      </c>
      <c r="D53" s="61">
        <v>69527</v>
      </c>
      <c r="F53" s="11"/>
    </row>
    <row r="54" spans="1:6" x14ac:dyDescent="0.2">
      <c r="A54" s="3" t="s">
        <v>48</v>
      </c>
      <c r="B54" s="65">
        <v>759635</v>
      </c>
      <c r="C54" s="22">
        <v>0</v>
      </c>
      <c r="D54" s="61">
        <v>759635</v>
      </c>
      <c r="F54" s="11"/>
    </row>
    <row r="55" spans="1:6" x14ac:dyDescent="0.2">
      <c r="A55" s="3" t="s">
        <v>49</v>
      </c>
      <c r="B55" s="65">
        <v>1348148</v>
      </c>
      <c r="C55" s="22">
        <v>0</v>
      </c>
      <c r="D55" s="61">
        <v>1348148</v>
      </c>
      <c r="F55" s="11"/>
    </row>
    <row r="56" spans="1:6" x14ac:dyDescent="0.2">
      <c r="A56" s="32" t="s">
        <v>50</v>
      </c>
      <c r="B56" s="65">
        <v>2204194</v>
      </c>
      <c r="C56" s="22">
        <v>0</v>
      </c>
      <c r="D56" s="61">
        <v>2204194</v>
      </c>
      <c r="F56" s="11"/>
    </row>
    <row r="57" spans="1:6" x14ac:dyDescent="0.2">
      <c r="A57" s="9" t="s">
        <v>110</v>
      </c>
      <c r="B57" s="65">
        <v>570082</v>
      </c>
      <c r="C57" s="22">
        <v>0</v>
      </c>
      <c r="D57" s="61">
        <v>570082</v>
      </c>
      <c r="F57" s="11"/>
    </row>
    <row r="58" spans="1:6" ht="13.5" thickBot="1" x14ac:dyDescent="0.25">
      <c r="A58" s="16" t="s">
        <v>52</v>
      </c>
      <c r="B58" s="23">
        <f>SUM(B4:B57)</f>
        <v>62495030</v>
      </c>
      <c r="C58" s="23">
        <f>SUM(C4:C57)</f>
        <v>367986</v>
      </c>
      <c r="D58" s="64">
        <f>SUM(D4:D57)</f>
        <v>62863016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2010 Disparity </vt:lpstr>
      <vt:lpstr>ATTACHMENT A Adj State Owes </vt:lpstr>
      <vt:lpstr>Attachment B Audited Local Adj.</vt:lpstr>
      <vt:lpstr>'2010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2019-03-07T22:45:32Z</dcterms:modified>
</cp:coreProperties>
</file>