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4 Disparity " sheetId="1" r:id="rId1"/>
    <sheet name="ATTACHMENT A Adj State Owes " sheetId="3" r:id="rId2"/>
    <sheet name="Attachment B Audited Local Adj." sheetId="2" r:id="rId3"/>
  </sheets>
  <definedNames>
    <definedName name="CB">'2014 Disparity '!#REF!</definedName>
    <definedName name="_xlnm.Print_Area" localSheetId="0">'2014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'2014 Disparity '!$R$58</definedName>
  </definedNames>
  <calcPr calcId="162913"/>
</workbook>
</file>

<file path=xl/calcChain.xml><?xml version="1.0" encoding="utf-8"?>
<calcChain xmlns="http://schemas.openxmlformats.org/spreadsheetml/2006/main">
  <c r="B62" i="1" l="1"/>
  <c r="B63" i="1" l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<sst xmlns="http://schemas.openxmlformats.org/spreadsheetml/2006/main" count="361" uniqueCount="130">
  <si>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</si>
  <si>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</si>
  <si>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</si>
  <si>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</si>
  <si>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</si>
  <si>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</si>
  <si>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</si>
  <si>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</si>
  <si>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</si>
  <si>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</si>
  <si>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</si>
  <si>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</si>
  <si>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</si>
  <si>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</si>
  <si>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</si>
  <si>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</si>
  <si>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</si>
  <si>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</si>
  <si>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</si>
  <si>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</si>
  <si>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</si>
  <si>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</si>
  <si>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</si>
  <si>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</si>
  <si>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</si>
  <si>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</si>
  <si>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</si>
  <si>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</si>
  <si>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</si>
  <si>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</si>
  <si>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</si>
  <si>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</si>
  <si>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</si>
  <si>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</si>
  <si>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</si>
  <si>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</si>
  <si>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</si>
  <si>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</si>
  <si>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</si>
  <si>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</si>
  <si>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</si>
  <si>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</si>
  <si>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</si>
  <si>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</si>
  <si>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</si>
  <si>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</si>
  <si>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</si>
  <si>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</si>
  <si>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</si>
  <si>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</si>
  <si>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</si>
  <si>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</si>
  <si>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</si>
  <si>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</si>
  <si>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</si>
  <si>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</si>
  <si>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</si>
  <si>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</si>
  <si>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</si>
  <si>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</si>
  <si>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</si>
  <si>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</si>
  <si>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</si>
  <si>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</si>
  <si>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</si>
  <si>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</si>
  <si>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</si>
  <si>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</si>
  <si>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</si>
  <si>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</si>
  <si>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</si>
  <si>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</si>
  <si>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</si>
  <si>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</si>
  <si>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</si>
  <si>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</si>
  <si>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</si>
  <si>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</si>
  <si>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</si>
  <si>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</si>
  <si>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</si>
  <si>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</si>
  <si>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</si>
  <si>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</si>
  <si>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</si>
  <si>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</si>
  <si>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</si>
  <si>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</si>
  <si>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</si>
  <si>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</si>
  <si>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</si>
  <si>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</si>
  <si>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</si>
  <si>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</si>
  <si>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</si>
  <si>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</si>
  <si>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</si>
  <si>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</si>
  <si>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</si>
  <si>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</si>
  <si>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</si>
  <si>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</si>
  <si>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</si>
  <si>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</si>
  <si>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</si>
  <si>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</si>
  <si>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</si>
  <si>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</si>
  <si>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</si>
  <si>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</si>
  <si>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</si>
  <si>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</si>
  <si>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</si>
  <si>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r>
      <t xml:space="preserve">ALASKA DEPARTMENT OF EDUCATION &amp; EARLY DEVELOPMENT
FY2014 DISPARITY TEST  Prepared 3/2/2015
</t>
    </r>
    <r>
      <rPr>
        <u/>
        <sz val="10"/>
        <rFont val="Arial"/>
        <family val="2"/>
      </rPr>
      <t>COMPILED FROM FISCAL YEAR 2014 AUDITS</t>
    </r>
  </si>
  <si>
    <t>ACTUAL FY2014 STATE FOUNDATION PAID</t>
  </si>
  <si>
    <t>FY2014 Other STATE REVENUE</t>
  </si>
  <si>
    <t>FY2014 CITY/BOROUGH APPROP.</t>
  </si>
  <si>
    <t>FY2014 EARNINGS ON INVESTMENTS</t>
  </si>
  <si>
    <t>FY2014 OTHER LOCAL REVENUE</t>
  </si>
  <si>
    <t>FY2014 IN-KIND SERVICES</t>
  </si>
  <si>
    <t>FY2014 OTHER REAA REVENUE</t>
  </si>
  <si>
    <t>FY2014 TUITION STUDENTS</t>
  </si>
  <si>
    <t>FY2014 TUITION DISTRICTS</t>
  </si>
  <si>
    <t>FY2014 OTHER FEDERAL FUNDS</t>
  </si>
  <si>
    <t>FY2014 OTHER REVENUE</t>
  </si>
  <si>
    <t>FY2014 FUND TRANSFERS IN</t>
  </si>
  <si>
    <t>FY2014 AUDITED TOTAL REVENUES</t>
  </si>
  <si>
    <t/>
  </si>
  <si>
    <r>
      <t xml:space="preserve">ALASKA DEPARTMENT OF EDUCATION &amp; EARLY DEVELOPMENT
FY2014 DISPARITY TEST - Page 1 Column C. Adjusted Based on Audits (State Owes)
</t>
    </r>
    <r>
      <rPr>
        <u/>
        <sz val="10"/>
        <rFont val="Arial"/>
        <family val="2"/>
      </rPr>
      <t>COMPILED FROM FISCAL YEAR 2014 AUDITS</t>
    </r>
  </si>
  <si>
    <r>
      <t xml:space="preserve">ALASKA DEPARTMENT OF EDUCATION &amp; EARLY DEVELOPMENT
FY2014 DISPARITY TEST - Page 2 Column N, Adjusted Deductible Impact Aid
</t>
    </r>
    <r>
      <rPr>
        <u/>
        <sz val="10"/>
        <rFont val="Arial"/>
        <family val="2"/>
      </rPr>
      <t>COMPILED FROM FISCAL YEAR 2014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</si>
</sst>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1" activePane="bottomRight" state="frozen"/>
      <selection activeCell="U58" sqref="U58"/>
      <selection pane="topRight" activeCell="U58" sqref="U58"/>
      <selection pane="bottomLeft" activeCell="U58" sqref="U58"/>
      <selection pane="bottomRight" activeCell="B63" sqref="B63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113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114</v>
      </c>
      <c r="C3" s="67" t="s">
        <v>87</v>
      </c>
      <c r="D3" s="67" t="s">
        <v>115</v>
      </c>
      <c r="E3" s="67" t="s">
        <v>88</v>
      </c>
      <c r="F3" s="67" t="s">
        <v>116</v>
      </c>
      <c r="G3" s="67" t="s">
        <v>117</v>
      </c>
      <c r="H3" s="67" t="s">
        <v>118</v>
      </c>
      <c r="I3" s="67" t="s">
        <v>119</v>
      </c>
      <c r="J3" s="68" t="s">
        <v>89</v>
      </c>
      <c r="K3" s="68" t="s">
        <v>120</v>
      </c>
      <c r="L3" s="68" t="s">
        <v>121</v>
      </c>
      <c r="M3" s="68" t="s">
        <v>122</v>
      </c>
      <c r="N3" s="67" t="s">
        <v>90</v>
      </c>
      <c r="O3" s="67" t="s">
        <v>123</v>
      </c>
      <c r="P3" s="67" t="s">
        <v>124</v>
      </c>
      <c r="Q3" s="67" t="s">
        <v>125</v>
      </c>
      <c r="R3" s="67" t="s">
        <v>126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15836382</v>
      </c>
      <c r="C4" s="43">
        <v>1291</v>
      </c>
      <c r="D4" s="43">
        <v>971588</v>
      </c>
      <c r="E4" s="34">
        <v>16809261</v>
      </c>
      <c r="F4" s="54">
        <v>32875626</v>
      </c>
      <c r="G4" s="54">
        <v>1419</v>
      </c>
      <c r="H4" s="54">
        <v>158865</v>
      </c>
      <c r="I4" s="54">
        <v>2587964</v>
      </c>
      <c r="J4" s="43">
        <v>35623874</v>
      </c>
      <c r="K4" s="54" t="s">
        <v>127</v>
      </c>
      <c r="L4" s="54">
        <v>0</v>
      </c>
      <c r="M4" s="54">
        <v>62989</v>
      </c>
      <c r="N4" s="43">
        <v>1166791</v>
      </c>
      <c r="O4" s="54">
        <v>0</v>
      </c>
      <c r="P4" s="54">
        <v>1652512</v>
      </c>
      <c r="Q4" s="54">
        <v>0</v>
      </c>
      <c r="R4" s="34">
        <v>55315427</v>
      </c>
      <c r="S4" s="55">
        <v>5247.3</v>
      </c>
      <c r="T4" s="37">
        <v>10542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4248555</v>
      </c>
      <c r="C5" s="43">
        <v>0</v>
      </c>
      <c r="D5" s="43">
        <v>250577</v>
      </c>
      <c r="E5" s="34">
        <v>4499132</v>
      </c>
      <c r="F5" s="54">
        <v>7922672</v>
      </c>
      <c r="G5" s="54">
        <v>4037</v>
      </c>
      <c r="H5" s="54">
        <v>11592</v>
      </c>
      <c r="I5" s="54">
        <v>0</v>
      </c>
      <c r="J5" s="43">
        <v>7938301</v>
      </c>
      <c r="K5" s="54" t="s">
        <v>127</v>
      </c>
      <c r="L5" s="54">
        <v>0</v>
      </c>
      <c r="M5" s="54">
        <v>0</v>
      </c>
      <c r="N5" s="43">
        <v>1906</v>
      </c>
      <c r="O5" s="54">
        <v>0</v>
      </c>
      <c r="P5" s="54">
        <v>94614</v>
      </c>
      <c r="Q5" s="54">
        <v>0</v>
      </c>
      <c r="R5" s="34">
        <v>12533953</v>
      </c>
      <c r="S5" s="56">
        <v>1340.3</v>
      </c>
      <c r="T5" s="37">
        <v>9352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26</v>
      </c>
      <c r="B6" s="38">
        <v>710560</v>
      </c>
      <c r="C6" s="43">
        <v>0</v>
      </c>
      <c r="D6" s="43">
        <v>38062</v>
      </c>
      <c r="E6" s="34">
        <v>748622</v>
      </c>
      <c r="F6" s="54">
        <v>1113689</v>
      </c>
      <c r="G6" s="54">
        <v>0</v>
      </c>
      <c r="H6" s="54">
        <v>2221</v>
      </c>
      <c r="I6" s="54">
        <v>0</v>
      </c>
      <c r="J6" s="43">
        <v>1115910</v>
      </c>
      <c r="K6" s="54" t="s">
        <v>127</v>
      </c>
      <c r="L6" s="54">
        <v>0</v>
      </c>
      <c r="M6" s="54">
        <v>0</v>
      </c>
      <c r="N6" s="43">
        <v>0</v>
      </c>
      <c r="O6" s="54">
        <v>0</v>
      </c>
      <c r="P6" s="54">
        <v>26670</v>
      </c>
      <c r="Q6" s="54">
        <v>0</v>
      </c>
      <c r="R6" s="34">
        <v>1891202</v>
      </c>
      <c r="S6" s="56">
        <v>205.56</v>
      </c>
      <c r="T6" s="37">
        <v>9200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16</v>
      </c>
      <c r="B7" s="38">
        <v>25963368</v>
      </c>
      <c r="C7" s="43">
        <v>0</v>
      </c>
      <c r="D7" s="43">
        <v>1887814</v>
      </c>
      <c r="E7" s="34">
        <v>27851182</v>
      </c>
      <c r="F7" s="54">
        <v>9881230</v>
      </c>
      <c r="G7" s="54">
        <v>0</v>
      </c>
      <c r="H7" s="54">
        <v>152702</v>
      </c>
      <c r="I7" s="54">
        <v>770746</v>
      </c>
      <c r="J7" s="43">
        <v>10804678</v>
      </c>
      <c r="K7" s="54" t="s">
        <v>127</v>
      </c>
      <c r="L7" s="54">
        <v>0</v>
      </c>
      <c r="M7" s="54">
        <v>0</v>
      </c>
      <c r="N7" s="43">
        <v>520155</v>
      </c>
      <c r="O7" s="54">
        <v>9803</v>
      </c>
      <c r="P7" s="54">
        <v>1939319</v>
      </c>
      <c r="Q7" s="54">
        <v>0</v>
      </c>
      <c r="R7" s="34">
        <v>41125137</v>
      </c>
      <c r="S7" s="56">
        <v>5317.8</v>
      </c>
      <c r="T7" s="37">
        <v>7733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10</v>
      </c>
      <c r="B8" s="38">
        <v>2179568</v>
      </c>
      <c r="C8" s="43">
        <v>8100</v>
      </c>
      <c r="D8" s="43">
        <v>78524</v>
      </c>
      <c r="E8" s="34">
        <v>2266192</v>
      </c>
      <c r="F8" s="54">
        <v>607372</v>
      </c>
      <c r="G8" s="54">
        <v>8797</v>
      </c>
      <c r="H8" s="54">
        <v>285116</v>
      </c>
      <c r="I8" s="54">
        <v>0</v>
      </c>
      <c r="J8" s="43">
        <v>901285</v>
      </c>
      <c r="K8" s="54" t="s">
        <v>127</v>
      </c>
      <c r="L8" s="54">
        <v>0</v>
      </c>
      <c r="M8" s="54">
        <v>0</v>
      </c>
      <c r="N8" s="43">
        <v>32519</v>
      </c>
      <c r="O8" s="54">
        <v>0</v>
      </c>
      <c r="P8" s="54">
        <v>62419</v>
      </c>
      <c r="Q8" s="54">
        <v>0</v>
      </c>
      <c r="R8" s="34">
        <v>3262415</v>
      </c>
      <c r="S8" s="56">
        <v>424.09</v>
      </c>
      <c r="T8" s="37">
        <v>7693</v>
      </c>
      <c r="U8" s="42" t="s">
        <v>54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77</v>
      </c>
      <c r="B9" s="38">
        <v>444552</v>
      </c>
      <c r="C9" s="43">
        <v>0</v>
      </c>
      <c r="D9" s="43">
        <v>13462</v>
      </c>
      <c r="E9" s="34">
        <v>458014</v>
      </c>
      <c r="F9" s="54">
        <v>51847</v>
      </c>
      <c r="G9" s="54">
        <v>0</v>
      </c>
      <c r="H9" s="54">
        <v>387</v>
      </c>
      <c r="I9" s="54">
        <v>0</v>
      </c>
      <c r="J9" s="43">
        <v>52234</v>
      </c>
      <c r="K9" s="54" t="s">
        <v>127</v>
      </c>
      <c r="L9" s="54">
        <v>0</v>
      </c>
      <c r="M9" s="54">
        <v>0</v>
      </c>
      <c r="N9" s="43">
        <v>0</v>
      </c>
      <c r="O9" s="54">
        <v>0</v>
      </c>
      <c r="P9" s="54">
        <v>30082</v>
      </c>
      <c r="Q9" s="54">
        <v>0</v>
      </c>
      <c r="R9" s="34">
        <v>540330</v>
      </c>
      <c r="S9" s="56">
        <v>71.239999999999995</v>
      </c>
      <c r="T9" s="37">
        <v>7585</v>
      </c>
      <c r="U9" s="84" t="s">
        <v>112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22</v>
      </c>
      <c r="B10" s="38">
        <v>34726048</v>
      </c>
      <c r="C10" s="43">
        <v>74103</v>
      </c>
      <c r="D10" s="43">
        <v>1246230</v>
      </c>
      <c r="E10" s="34">
        <v>36046381</v>
      </c>
      <c r="F10" s="54">
        <v>4142165</v>
      </c>
      <c r="G10" s="54">
        <v>0</v>
      </c>
      <c r="H10" s="54">
        <v>3681711</v>
      </c>
      <c r="I10" s="54">
        <v>0</v>
      </c>
      <c r="J10" s="43">
        <v>7823876</v>
      </c>
      <c r="K10" s="54" t="s">
        <v>127</v>
      </c>
      <c r="L10" s="54">
        <v>0</v>
      </c>
      <c r="M10" s="54">
        <v>0</v>
      </c>
      <c r="N10" s="43">
        <v>1132662</v>
      </c>
      <c r="O10" s="54">
        <v>0</v>
      </c>
      <c r="P10" s="54">
        <v>5090634</v>
      </c>
      <c r="Q10" s="54">
        <v>0</v>
      </c>
      <c r="R10" s="34">
        <v>50093553</v>
      </c>
      <c r="S10" s="56">
        <v>6654.81</v>
      </c>
      <c r="T10" s="37">
        <v>7527</v>
      </c>
      <c r="U10" s="84" t="s">
        <v>112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2</v>
      </c>
      <c r="B11" s="38">
        <v>1729235</v>
      </c>
      <c r="C11" s="43">
        <v>433</v>
      </c>
      <c r="D11" s="43">
        <v>81261</v>
      </c>
      <c r="E11" s="34">
        <v>1810929</v>
      </c>
      <c r="F11" s="54">
        <v>1036335</v>
      </c>
      <c r="G11" s="54">
        <v>303</v>
      </c>
      <c r="H11" s="54">
        <v>25683</v>
      </c>
      <c r="I11" s="54">
        <v>179296</v>
      </c>
      <c r="J11" s="43">
        <v>1241617</v>
      </c>
      <c r="K11" s="54" t="s">
        <v>127</v>
      </c>
      <c r="L11" s="54">
        <v>0</v>
      </c>
      <c r="M11" s="54">
        <v>0</v>
      </c>
      <c r="N11" s="43">
        <v>54264</v>
      </c>
      <c r="O11" s="54">
        <v>0</v>
      </c>
      <c r="P11" s="54">
        <v>194193</v>
      </c>
      <c r="Q11" s="54">
        <v>0</v>
      </c>
      <c r="R11" s="34">
        <v>3301003</v>
      </c>
      <c r="S11" s="56">
        <v>438.87</v>
      </c>
      <c r="T11" s="37">
        <v>7522</v>
      </c>
      <c r="U11" s="84" t="s">
        <v>112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30</v>
      </c>
      <c r="B12" s="38">
        <v>3614625</v>
      </c>
      <c r="C12" s="43">
        <v>18</v>
      </c>
      <c r="D12" s="43">
        <v>132820</v>
      </c>
      <c r="E12" s="34">
        <v>3747463</v>
      </c>
      <c r="F12" s="54">
        <v>667800</v>
      </c>
      <c r="G12" s="54">
        <v>178</v>
      </c>
      <c r="H12" s="54">
        <v>37583</v>
      </c>
      <c r="I12" s="54">
        <v>0</v>
      </c>
      <c r="J12" s="43">
        <v>705561</v>
      </c>
      <c r="K12" s="54" t="s">
        <v>127</v>
      </c>
      <c r="L12" s="54">
        <v>0</v>
      </c>
      <c r="M12" s="54">
        <v>0</v>
      </c>
      <c r="N12" s="43">
        <v>416</v>
      </c>
      <c r="O12" s="54">
        <v>848488</v>
      </c>
      <c r="P12" s="54">
        <v>74993</v>
      </c>
      <c r="Q12" s="54">
        <v>0</v>
      </c>
      <c r="R12" s="34">
        <v>5376921</v>
      </c>
      <c r="S12" s="56">
        <v>717.33</v>
      </c>
      <c r="T12" s="37">
        <v>7496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43</v>
      </c>
      <c r="B13" s="38">
        <v>57770199</v>
      </c>
      <c r="C13" s="43">
        <v>0</v>
      </c>
      <c r="D13" s="43">
        <v>2403055</v>
      </c>
      <c r="E13" s="34">
        <v>60173254</v>
      </c>
      <c r="F13" s="54">
        <v>0</v>
      </c>
      <c r="G13" s="54" t="s">
        <v>127</v>
      </c>
      <c r="H13" s="54" t="s">
        <v>127</v>
      </c>
      <c r="I13" s="54">
        <v>0</v>
      </c>
      <c r="J13" s="43">
        <v>0</v>
      </c>
      <c r="K13" s="54">
        <v>353509</v>
      </c>
      <c r="L13" s="54">
        <v>0</v>
      </c>
      <c r="M13" s="54">
        <v>0</v>
      </c>
      <c r="N13" s="43">
        <v>15860399</v>
      </c>
      <c r="O13" s="54">
        <v>0</v>
      </c>
      <c r="P13" s="54">
        <v>19747592</v>
      </c>
      <c r="Q13" s="54">
        <v>0</v>
      </c>
      <c r="R13" s="34">
        <v>96134754</v>
      </c>
      <c r="S13" s="56">
        <v>12926.72</v>
      </c>
      <c r="T13" s="37">
        <v>7437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28</v>
      </c>
      <c r="B14" s="38">
        <v>4340432</v>
      </c>
      <c r="C14" s="43">
        <v>0</v>
      </c>
      <c r="D14" s="43">
        <v>189029</v>
      </c>
      <c r="E14" s="34">
        <v>4529461</v>
      </c>
      <c r="F14" s="54">
        <v>2796196</v>
      </c>
      <c r="G14" s="54">
        <v>2152</v>
      </c>
      <c r="H14" s="54">
        <v>47206</v>
      </c>
      <c r="I14" s="54">
        <v>0</v>
      </c>
      <c r="J14" s="43">
        <v>2845554</v>
      </c>
      <c r="K14" s="54" t="s">
        <v>127</v>
      </c>
      <c r="L14" s="54">
        <v>0</v>
      </c>
      <c r="M14" s="54">
        <v>0</v>
      </c>
      <c r="N14" s="43">
        <v>12122</v>
      </c>
      <c r="O14" s="54">
        <v>0</v>
      </c>
      <c r="P14" s="54">
        <v>99394</v>
      </c>
      <c r="Q14" s="54">
        <v>0</v>
      </c>
      <c r="R14" s="34">
        <v>7486531</v>
      </c>
      <c r="S14" s="56">
        <v>1020.9</v>
      </c>
      <c r="T14" s="37">
        <v>7333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3</v>
      </c>
      <c r="B15" s="38">
        <v>3536531</v>
      </c>
      <c r="C15" s="43">
        <v>0</v>
      </c>
      <c r="D15" s="43">
        <v>138326</v>
      </c>
      <c r="E15" s="34">
        <v>3674857</v>
      </c>
      <c r="F15" s="54">
        <v>1550591</v>
      </c>
      <c r="G15" s="54">
        <v>151</v>
      </c>
      <c r="H15" s="54">
        <v>29329</v>
      </c>
      <c r="I15" s="54">
        <v>104136</v>
      </c>
      <c r="J15" s="43">
        <v>1684207</v>
      </c>
      <c r="K15" s="54" t="s">
        <v>127</v>
      </c>
      <c r="L15" s="54">
        <v>20286</v>
      </c>
      <c r="M15" s="54">
        <v>0</v>
      </c>
      <c r="N15" s="43">
        <v>9584</v>
      </c>
      <c r="O15" s="54">
        <v>0</v>
      </c>
      <c r="P15" s="54">
        <v>85379</v>
      </c>
      <c r="Q15" s="54">
        <v>0</v>
      </c>
      <c r="R15" s="34">
        <v>5474313</v>
      </c>
      <c r="S15" s="56">
        <v>747.06</v>
      </c>
      <c r="T15" s="37">
        <v>7328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1</v>
      </c>
      <c r="B16" s="38">
        <v>318702924</v>
      </c>
      <c r="C16" s="43">
        <v>45495</v>
      </c>
      <c r="D16" s="43">
        <v>13750978</v>
      </c>
      <c r="E16" s="34">
        <v>332499397</v>
      </c>
      <c r="F16" s="54">
        <v>192465884</v>
      </c>
      <c r="G16" s="54">
        <v>1663677</v>
      </c>
      <c r="H16" s="54">
        <v>2749041</v>
      </c>
      <c r="I16" s="54">
        <v>0</v>
      </c>
      <c r="J16" s="43">
        <v>196878602</v>
      </c>
      <c r="K16" s="54" t="s">
        <v>127</v>
      </c>
      <c r="L16" s="54">
        <v>21432</v>
      </c>
      <c r="M16" s="54">
        <v>0</v>
      </c>
      <c r="N16" s="43">
        <v>8822436</v>
      </c>
      <c r="O16" s="54">
        <v>688750</v>
      </c>
      <c r="P16" s="54">
        <v>2040475</v>
      </c>
      <c r="Q16" s="54">
        <v>0</v>
      </c>
      <c r="R16" s="34">
        <v>540951092</v>
      </c>
      <c r="S16" s="56">
        <v>74265.5</v>
      </c>
      <c r="T16" s="37">
        <v>7284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5</v>
      </c>
      <c r="B17" s="38">
        <v>6195670</v>
      </c>
      <c r="C17" s="43">
        <v>21</v>
      </c>
      <c r="D17" s="43">
        <v>224906</v>
      </c>
      <c r="E17" s="34">
        <v>6420597</v>
      </c>
      <c r="F17" s="54">
        <v>2228613</v>
      </c>
      <c r="G17" s="54">
        <v>15</v>
      </c>
      <c r="H17" s="54">
        <v>482</v>
      </c>
      <c r="I17" s="54">
        <v>0</v>
      </c>
      <c r="J17" s="43">
        <v>2229110</v>
      </c>
      <c r="K17" s="54" t="s">
        <v>127</v>
      </c>
      <c r="L17" s="54">
        <v>0</v>
      </c>
      <c r="M17" s="54">
        <v>0</v>
      </c>
      <c r="N17" s="43">
        <v>1835</v>
      </c>
      <c r="O17" s="54">
        <v>0</v>
      </c>
      <c r="P17" s="54">
        <v>94771</v>
      </c>
      <c r="Q17" s="54">
        <v>0</v>
      </c>
      <c r="R17" s="34">
        <v>8746313</v>
      </c>
      <c r="S17" s="56">
        <v>1203.6199999999999</v>
      </c>
      <c r="T17" s="37">
        <v>7267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12</v>
      </c>
      <c r="B18" s="38">
        <v>37808039</v>
      </c>
      <c r="C18" s="43">
        <v>0</v>
      </c>
      <c r="D18" s="43">
        <v>1644346</v>
      </c>
      <c r="E18" s="34">
        <v>39452385</v>
      </c>
      <c r="F18" s="54">
        <v>23994500</v>
      </c>
      <c r="G18" s="54">
        <v>0</v>
      </c>
      <c r="H18" s="54">
        <v>146234</v>
      </c>
      <c r="I18" s="54">
        <v>0</v>
      </c>
      <c r="J18" s="43">
        <v>24140734</v>
      </c>
      <c r="K18" s="54" t="s">
        <v>127</v>
      </c>
      <c r="L18" s="54">
        <v>75975</v>
      </c>
      <c r="M18" s="54">
        <v>0</v>
      </c>
      <c r="N18" s="43">
        <v>0</v>
      </c>
      <c r="O18" s="54">
        <v>92911</v>
      </c>
      <c r="P18" s="54">
        <v>107738</v>
      </c>
      <c r="Q18" s="54">
        <v>0</v>
      </c>
      <c r="R18" s="34">
        <v>63869743</v>
      </c>
      <c r="S18" s="56">
        <v>8825.92</v>
      </c>
      <c r="T18" s="37">
        <v>7237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51</v>
      </c>
      <c r="B19" s="38">
        <v>75166712</v>
      </c>
      <c r="C19" s="43">
        <v>0</v>
      </c>
      <c r="D19" s="43">
        <v>3182001</v>
      </c>
      <c r="E19" s="34">
        <v>78348713</v>
      </c>
      <c r="F19" s="54">
        <v>34170106</v>
      </c>
      <c r="G19" s="54">
        <v>475548</v>
      </c>
      <c r="H19" s="54">
        <v>128744</v>
      </c>
      <c r="I19" s="54">
        <v>9329894</v>
      </c>
      <c r="J19" s="43">
        <v>44104292</v>
      </c>
      <c r="K19" s="54" t="s">
        <v>127</v>
      </c>
      <c r="L19" s="54">
        <v>0</v>
      </c>
      <c r="M19" s="54">
        <v>0</v>
      </c>
      <c r="N19" s="43">
        <v>0</v>
      </c>
      <c r="O19" s="54">
        <v>200451</v>
      </c>
      <c r="P19" s="54">
        <v>1219637</v>
      </c>
      <c r="Q19" s="54">
        <v>0</v>
      </c>
      <c r="R19" s="34">
        <v>123873093</v>
      </c>
      <c r="S19" s="57">
        <v>17185.169999999998</v>
      </c>
      <c r="T19" s="37">
        <v>7208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31</v>
      </c>
      <c r="B20" s="38">
        <v>1421683</v>
      </c>
      <c r="C20" s="43">
        <v>5759</v>
      </c>
      <c r="D20" s="43">
        <v>54526</v>
      </c>
      <c r="E20" s="34">
        <v>1481968</v>
      </c>
      <c r="F20" s="54">
        <v>253750</v>
      </c>
      <c r="G20" s="54">
        <v>34032</v>
      </c>
      <c r="H20" s="54">
        <v>57879</v>
      </c>
      <c r="I20" s="54">
        <v>45000</v>
      </c>
      <c r="J20" s="43">
        <v>390661</v>
      </c>
      <c r="K20" s="54" t="s">
        <v>127</v>
      </c>
      <c r="L20" s="54">
        <v>0</v>
      </c>
      <c r="M20" s="54">
        <v>0</v>
      </c>
      <c r="N20" s="43">
        <v>62173</v>
      </c>
      <c r="O20" s="54">
        <v>0</v>
      </c>
      <c r="P20" s="54">
        <v>178647</v>
      </c>
      <c r="Q20" s="54">
        <v>0</v>
      </c>
      <c r="R20" s="34">
        <v>2113449</v>
      </c>
      <c r="S20" s="56">
        <v>293.36</v>
      </c>
      <c r="T20" s="37">
        <v>7204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48</v>
      </c>
      <c r="B21" s="34">
        <v>7155173</v>
      </c>
      <c r="C21" s="43">
        <v>0</v>
      </c>
      <c r="D21" s="43">
        <v>254036</v>
      </c>
      <c r="E21" s="34">
        <v>7409209</v>
      </c>
      <c r="F21" s="54">
        <v>0</v>
      </c>
      <c r="G21" s="54" t="s">
        <v>127</v>
      </c>
      <c r="H21" s="54" t="s">
        <v>127</v>
      </c>
      <c r="I21" s="54">
        <v>0</v>
      </c>
      <c r="J21" s="43">
        <v>0</v>
      </c>
      <c r="K21" s="54">
        <v>57182</v>
      </c>
      <c r="L21" s="54">
        <v>0</v>
      </c>
      <c r="M21" s="54">
        <v>0</v>
      </c>
      <c r="N21" s="43">
        <v>511529</v>
      </c>
      <c r="O21" s="54">
        <v>0</v>
      </c>
      <c r="P21" s="54">
        <v>1693673</v>
      </c>
      <c r="Q21" s="54">
        <v>0</v>
      </c>
      <c r="R21" s="34">
        <v>9671593</v>
      </c>
      <c r="S21" s="56">
        <v>1345.98</v>
      </c>
      <c r="T21" s="37">
        <v>7186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46</v>
      </c>
      <c r="B22" s="38">
        <v>5160479</v>
      </c>
      <c r="C22" s="43">
        <v>0</v>
      </c>
      <c r="D22" s="43">
        <v>167756</v>
      </c>
      <c r="E22" s="34">
        <v>5328235</v>
      </c>
      <c r="F22" s="54">
        <v>0</v>
      </c>
      <c r="G22" s="54" t="s">
        <v>127</v>
      </c>
      <c r="H22" s="54" t="s">
        <v>127</v>
      </c>
      <c r="I22" s="54">
        <v>0</v>
      </c>
      <c r="J22" s="43">
        <v>0</v>
      </c>
      <c r="K22" s="54">
        <v>156972</v>
      </c>
      <c r="L22" s="54">
        <v>0</v>
      </c>
      <c r="M22" s="54">
        <v>0</v>
      </c>
      <c r="N22" s="43">
        <v>154</v>
      </c>
      <c r="O22" s="54">
        <v>383461</v>
      </c>
      <c r="P22" s="54">
        <v>522204</v>
      </c>
      <c r="Q22" s="54">
        <v>0</v>
      </c>
      <c r="R22" s="34">
        <v>6391026</v>
      </c>
      <c r="S22" s="57">
        <v>906.01</v>
      </c>
      <c r="T22" s="37">
        <v>7054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0</v>
      </c>
      <c r="B23" s="38">
        <v>4750379</v>
      </c>
      <c r="C23" s="43">
        <v>0</v>
      </c>
      <c r="D23" s="43">
        <v>181843</v>
      </c>
      <c r="E23" s="34">
        <v>4932222</v>
      </c>
      <c r="F23" s="54">
        <v>1036332</v>
      </c>
      <c r="G23" s="54">
        <v>0</v>
      </c>
      <c r="H23" s="54">
        <v>80584</v>
      </c>
      <c r="I23" s="54">
        <v>241619</v>
      </c>
      <c r="J23" s="43">
        <v>1358535</v>
      </c>
      <c r="K23" s="54" t="s">
        <v>127</v>
      </c>
      <c r="L23" s="54">
        <v>0</v>
      </c>
      <c r="M23" s="54">
        <v>0</v>
      </c>
      <c r="N23" s="43">
        <v>228089</v>
      </c>
      <c r="O23" s="54">
        <v>11460</v>
      </c>
      <c r="P23" s="54">
        <v>331373</v>
      </c>
      <c r="Q23" s="54">
        <v>0</v>
      </c>
      <c r="R23" s="34">
        <v>6861679</v>
      </c>
      <c r="S23" s="57">
        <v>982.09</v>
      </c>
      <c r="T23" s="37">
        <v>6987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9</v>
      </c>
      <c r="B24" s="38">
        <v>2976897</v>
      </c>
      <c r="C24" s="43">
        <v>0</v>
      </c>
      <c r="D24" s="43">
        <v>126266</v>
      </c>
      <c r="E24" s="34">
        <v>3103163</v>
      </c>
      <c r="F24" s="54">
        <v>1559379</v>
      </c>
      <c r="G24" s="54">
        <v>2218</v>
      </c>
      <c r="H24" s="54">
        <v>150</v>
      </c>
      <c r="I24" s="54">
        <v>0</v>
      </c>
      <c r="J24" s="43">
        <v>1561747</v>
      </c>
      <c r="K24" s="54" t="s">
        <v>127</v>
      </c>
      <c r="L24" s="54">
        <v>0</v>
      </c>
      <c r="M24" s="54">
        <v>0</v>
      </c>
      <c r="N24" s="43">
        <v>0</v>
      </c>
      <c r="O24" s="54">
        <v>0</v>
      </c>
      <c r="P24" s="54">
        <v>41057</v>
      </c>
      <c r="Q24" s="54">
        <v>0</v>
      </c>
      <c r="R24" s="34">
        <v>4705967</v>
      </c>
      <c r="S24" s="57">
        <v>681.93</v>
      </c>
      <c r="T24" s="37">
        <v>6901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20</v>
      </c>
      <c r="B25" s="34">
        <v>8608684</v>
      </c>
      <c r="C25" s="43">
        <v>1085</v>
      </c>
      <c r="D25" s="43">
        <v>314383</v>
      </c>
      <c r="E25" s="34">
        <v>8924152</v>
      </c>
      <c r="F25" s="54">
        <v>1873120</v>
      </c>
      <c r="G25" s="54">
        <v>1474</v>
      </c>
      <c r="H25" s="54">
        <v>317225</v>
      </c>
      <c r="I25" s="54">
        <v>0</v>
      </c>
      <c r="J25" s="43">
        <v>2191819</v>
      </c>
      <c r="K25" s="54" t="s">
        <v>127</v>
      </c>
      <c r="L25" s="54">
        <v>0</v>
      </c>
      <c r="M25" s="54">
        <v>0</v>
      </c>
      <c r="N25" s="43">
        <v>25656</v>
      </c>
      <c r="O25" s="54">
        <v>0</v>
      </c>
      <c r="P25" s="54">
        <v>308064</v>
      </c>
      <c r="Q25" s="54">
        <v>0</v>
      </c>
      <c r="R25" s="34">
        <v>11449691</v>
      </c>
      <c r="S25" s="56">
        <v>1662.52</v>
      </c>
      <c r="T25" s="37">
        <v>6887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18</v>
      </c>
      <c r="B26" s="38">
        <v>144272583</v>
      </c>
      <c r="C26" s="43">
        <v>0</v>
      </c>
      <c r="D26" s="43">
        <v>5514085</v>
      </c>
      <c r="E26" s="34">
        <v>149786668</v>
      </c>
      <c r="F26" s="54">
        <v>51226720</v>
      </c>
      <c r="G26" s="54">
        <v>0</v>
      </c>
      <c r="H26" s="54">
        <v>1765258</v>
      </c>
      <c r="I26" s="54">
        <v>159835</v>
      </c>
      <c r="J26" s="43">
        <v>53151813</v>
      </c>
      <c r="K26" s="54" t="s">
        <v>127</v>
      </c>
      <c r="L26" s="54">
        <v>0</v>
      </c>
      <c r="M26" s="54">
        <v>0</v>
      </c>
      <c r="N26" s="43">
        <v>0</v>
      </c>
      <c r="O26" s="54">
        <v>166098</v>
      </c>
      <c r="P26" s="54">
        <v>977158</v>
      </c>
      <c r="Q26" s="54">
        <v>0</v>
      </c>
      <c r="R26" s="34">
        <v>204081737</v>
      </c>
      <c r="S26" s="57">
        <v>29780.16</v>
      </c>
      <c r="T26" s="37">
        <v>6853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6</v>
      </c>
      <c r="B27" s="38">
        <v>6506430</v>
      </c>
      <c r="C27" s="43">
        <v>2733</v>
      </c>
      <c r="D27" s="43">
        <v>236179</v>
      </c>
      <c r="E27" s="34">
        <v>6745342</v>
      </c>
      <c r="F27" s="54">
        <v>1300000</v>
      </c>
      <c r="G27" s="54">
        <v>0</v>
      </c>
      <c r="H27" s="54">
        <v>34778</v>
      </c>
      <c r="I27" s="54">
        <v>0</v>
      </c>
      <c r="J27" s="43">
        <v>1334778</v>
      </c>
      <c r="K27" s="54" t="s">
        <v>127</v>
      </c>
      <c r="L27" s="54">
        <v>0</v>
      </c>
      <c r="M27" s="54">
        <v>0</v>
      </c>
      <c r="N27" s="43">
        <v>229443</v>
      </c>
      <c r="O27" s="54">
        <v>0</v>
      </c>
      <c r="P27" s="54">
        <v>429454</v>
      </c>
      <c r="Q27" s="54">
        <v>0</v>
      </c>
      <c r="R27" s="34">
        <v>8739017</v>
      </c>
      <c r="S27" s="56">
        <v>1275.54</v>
      </c>
      <c r="T27" s="37">
        <v>6851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17</v>
      </c>
      <c r="B28" s="38">
        <v>8352401</v>
      </c>
      <c r="C28" s="43">
        <v>17886</v>
      </c>
      <c r="D28" s="43">
        <v>297769</v>
      </c>
      <c r="E28" s="34">
        <v>8668056</v>
      </c>
      <c r="F28" s="54">
        <v>735594</v>
      </c>
      <c r="G28" s="54">
        <v>29616</v>
      </c>
      <c r="H28" s="54">
        <v>644001</v>
      </c>
      <c r="I28" s="54">
        <v>0</v>
      </c>
      <c r="J28" s="43">
        <v>1409211</v>
      </c>
      <c r="K28" s="54" t="s">
        <v>127</v>
      </c>
      <c r="L28" s="54">
        <v>0</v>
      </c>
      <c r="M28" s="54">
        <v>0</v>
      </c>
      <c r="N28" s="43">
        <v>397924</v>
      </c>
      <c r="O28" s="54">
        <v>0</v>
      </c>
      <c r="P28" s="54">
        <v>538338</v>
      </c>
      <c r="Q28" s="54">
        <v>0</v>
      </c>
      <c r="R28" s="34">
        <v>11013529</v>
      </c>
      <c r="S28" s="56">
        <v>1608.17</v>
      </c>
      <c r="T28" s="37">
        <v>6848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24</v>
      </c>
      <c r="B29" s="38">
        <v>5796463</v>
      </c>
      <c r="C29" s="43">
        <v>0</v>
      </c>
      <c r="D29" s="43">
        <v>224751</v>
      </c>
      <c r="E29" s="34">
        <v>6021214</v>
      </c>
      <c r="F29" s="54">
        <v>1800000</v>
      </c>
      <c r="G29" s="54">
        <v>609</v>
      </c>
      <c r="H29" s="54">
        <v>127485</v>
      </c>
      <c r="I29" s="54">
        <v>0</v>
      </c>
      <c r="J29" s="43">
        <v>1928094</v>
      </c>
      <c r="K29" s="54" t="s">
        <v>127</v>
      </c>
      <c r="L29" s="54">
        <v>0</v>
      </c>
      <c r="M29" s="54">
        <v>0</v>
      </c>
      <c r="N29" s="43">
        <v>0</v>
      </c>
      <c r="O29" s="54">
        <v>0</v>
      </c>
      <c r="P29" s="54">
        <v>82369</v>
      </c>
      <c r="Q29" s="54">
        <v>0</v>
      </c>
      <c r="R29" s="34">
        <v>8031677</v>
      </c>
      <c r="S29" s="56">
        <v>1175.8399999999999</v>
      </c>
      <c r="T29" s="37">
        <v>6831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25</v>
      </c>
      <c r="B30" s="34">
        <v>13459980</v>
      </c>
      <c r="C30" s="43">
        <v>0</v>
      </c>
      <c r="D30" s="43">
        <v>536950</v>
      </c>
      <c r="E30" s="34">
        <v>13996930</v>
      </c>
      <c r="F30" s="54">
        <v>5093762</v>
      </c>
      <c r="G30" s="54">
        <v>0</v>
      </c>
      <c r="H30" s="54">
        <v>30484</v>
      </c>
      <c r="I30" s="54">
        <v>0</v>
      </c>
      <c r="J30" s="43">
        <v>5124246</v>
      </c>
      <c r="K30" s="54" t="s">
        <v>127</v>
      </c>
      <c r="L30" s="54">
        <v>0</v>
      </c>
      <c r="M30" s="54">
        <v>0</v>
      </c>
      <c r="N30" s="43">
        <v>6872</v>
      </c>
      <c r="O30" s="54">
        <v>400254</v>
      </c>
      <c r="P30" s="54">
        <v>126751</v>
      </c>
      <c r="Q30" s="54">
        <v>0</v>
      </c>
      <c r="R30" s="34">
        <v>19655053</v>
      </c>
      <c r="S30" s="56">
        <v>2899.93</v>
      </c>
      <c r="T30" s="37">
        <v>6778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14</v>
      </c>
      <c r="B31" s="34">
        <v>21821911</v>
      </c>
      <c r="C31" s="43">
        <v>0</v>
      </c>
      <c r="D31" s="43">
        <v>845852</v>
      </c>
      <c r="E31" s="34">
        <v>22667763</v>
      </c>
      <c r="F31" s="54">
        <v>8050000</v>
      </c>
      <c r="G31" s="54">
        <v>66</v>
      </c>
      <c r="H31" s="54">
        <v>86164</v>
      </c>
      <c r="I31" s="54">
        <v>0</v>
      </c>
      <c r="J31" s="43">
        <v>8136230</v>
      </c>
      <c r="K31" s="54" t="s">
        <v>127</v>
      </c>
      <c r="L31" s="54">
        <v>0</v>
      </c>
      <c r="M31" s="54">
        <v>0</v>
      </c>
      <c r="N31" s="43">
        <v>0</v>
      </c>
      <c r="O31" s="54">
        <v>0</v>
      </c>
      <c r="P31" s="54">
        <v>83225</v>
      </c>
      <c r="Q31" s="54">
        <v>0</v>
      </c>
      <c r="R31" s="34">
        <v>30887218</v>
      </c>
      <c r="S31" s="56">
        <v>4568.2299999999996</v>
      </c>
      <c r="T31" s="37">
        <v>6761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34</v>
      </c>
      <c r="B32" s="38">
        <v>3005721</v>
      </c>
      <c r="C32" s="43">
        <v>0</v>
      </c>
      <c r="D32" s="43">
        <v>143266</v>
      </c>
      <c r="E32" s="34">
        <v>3148987</v>
      </c>
      <c r="F32" s="43">
        <v>0</v>
      </c>
      <c r="G32" s="43" t="s">
        <v>127</v>
      </c>
      <c r="H32" s="43" t="s">
        <v>127</v>
      </c>
      <c r="I32" s="43">
        <v>0</v>
      </c>
      <c r="J32" s="43">
        <v>0</v>
      </c>
      <c r="K32" s="34">
        <v>21395</v>
      </c>
      <c r="L32" s="43">
        <v>0</v>
      </c>
      <c r="M32" s="43">
        <v>0</v>
      </c>
      <c r="N32" s="34">
        <v>1401502</v>
      </c>
      <c r="O32" s="43">
        <v>586561</v>
      </c>
      <c r="P32" s="34">
        <v>69150</v>
      </c>
      <c r="Q32" s="43">
        <v>0</v>
      </c>
      <c r="R32" s="34">
        <v>5227595</v>
      </c>
      <c r="S32" s="34">
        <v>773.74</v>
      </c>
      <c r="T32" s="34">
        <v>6756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35</v>
      </c>
      <c r="B33" s="38">
        <v>28969859</v>
      </c>
      <c r="C33" s="43">
        <v>0</v>
      </c>
      <c r="D33" s="43">
        <v>1310533</v>
      </c>
      <c r="E33" s="34">
        <v>30280392</v>
      </c>
      <c r="F33" s="54">
        <v>0</v>
      </c>
      <c r="G33" s="54" t="s">
        <v>127</v>
      </c>
      <c r="H33" s="54" t="s">
        <v>127</v>
      </c>
      <c r="I33" s="43">
        <v>0</v>
      </c>
      <c r="J33" s="43">
        <v>0</v>
      </c>
      <c r="K33" s="54">
        <v>2014982</v>
      </c>
      <c r="L33" s="43">
        <v>0</v>
      </c>
      <c r="M33" s="43">
        <v>0</v>
      </c>
      <c r="N33" s="43">
        <v>9703645</v>
      </c>
      <c r="O33" s="43">
        <v>23765</v>
      </c>
      <c r="P33" s="54">
        <v>3546616</v>
      </c>
      <c r="Q33" s="43">
        <v>0</v>
      </c>
      <c r="R33" s="34">
        <v>45569400</v>
      </c>
      <c r="S33" s="57">
        <v>6789.59</v>
      </c>
      <c r="T33" s="37">
        <v>6712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7</v>
      </c>
      <c r="B34" s="38">
        <v>117455676</v>
      </c>
      <c r="C34" s="43">
        <v>0</v>
      </c>
      <c r="D34" s="43">
        <v>4914983</v>
      </c>
      <c r="E34" s="34">
        <v>122370659</v>
      </c>
      <c r="F34" s="43">
        <v>47560000</v>
      </c>
      <c r="G34" s="43">
        <v>0</v>
      </c>
      <c r="H34" s="43">
        <v>536858</v>
      </c>
      <c r="I34" s="43">
        <v>0</v>
      </c>
      <c r="J34" s="43">
        <v>48096858</v>
      </c>
      <c r="K34" s="34" t="s">
        <v>127</v>
      </c>
      <c r="L34" s="43">
        <v>24529</v>
      </c>
      <c r="M34" s="43">
        <v>0</v>
      </c>
      <c r="N34" s="34">
        <v>6801255</v>
      </c>
      <c r="O34" s="43">
        <v>0</v>
      </c>
      <c r="P34" s="34">
        <v>508827</v>
      </c>
      <c r="Q34" s="43">
        <v>0</v>
      </c>
      <c r="R34" s="34">
        <v>177802128</v>
      </c>
      <c r="S34" s="34">
        <v>26544.560000000001</v>
      </c>
      <c r="T34" s="34">
        <v>6698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11</v>
      </c>
      <c r="B35" s="34">
        <v>1429070</v>
      </c>
      <c r="C35" s="43">
        <v>8688</v>
      </c>
      <c r="D35" s="43">
        <v>49207</v>
      </c>
      <c r="E35" s="34">
        <v>1486965</v>
      </c>
      <c r="F35" s="54">
        <v>107942</v>
      </c>
      <c r="G35" s="54">
        <v>284</v>
      </c>
      <c r="H35" s="54">
        <v>19489</v>
      </c>
      <c r="I35" s="54">
        <v>64000</v>
      </c>
      <c r="J35" s="43">
        <v>191715</v>
      </c>
      <c r="K35" s="54" t="s">
        <v>127</v>
      </c>
      <c r="L35" s="54">
        <v>0</v>
      </c>
      <c r="M35" s="54">
        <v>0</v>
      </c>
      <c r="N35" s="43">
        <v>19611</v>
      </c>
      <c r="O35" s="54">
        <v>0</v>
      </c>
      <c r="P35" s="54">
        <v>51106</v>
      </c>
      <c r="Q35" s="54">
        <v>0</v>
      </c>
      <c r="R35" s="34">
        <v>1749397</v>
      </c>
      <c r="S35" s="56">
        <v>263.02999999999997</v>
      </c>
      <c r="T35" s="37">
        <v>6651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50</v>
      </c>
      <c r="B36" s="38">
        <v>6299667</v>
      </c>
      <c r="C36" s="43">
        <v>0</v>
      </c>
      <c r="D36" s="43">
        <v>291682</v>
      </c>
      <c r="E36" s="34">
        <v>6591349</v>
      </c>
      <c r="F36" s="54">
        <v>0</v>
      </c>
      <c r="G36" s="54" t="s">
        <v>127</v>
      </c>
      <c r="H36" s="54" t="s">
        <v>127</v>
      </c>
      <c r="I36" s="54">
        <v>0</v>
      </c>
      <c r="J36" s="43">
        <v>0</v>
      </c>
      <c r="K36" s="54">
        <v>29662</v>
      </c>
      <c r="L36" s="54">
        <v>0</v>
      </c>
      <c r="M36" s="54">
        <v>0</v>
      </c>
      <c r="N36" s="43">
        <v>2673242</v>
      </c>
      <c r="O36" s="54">
        <v>0</v>
      </c>
      <c r="P36" s="54">
        <v>1028708</v>
      </c>
      <c r="Q36" s="54">
        <v>0</v>
      </c>
      <c r="R36" s="34">
        <v>10322961</v>
      </c>
      <c r="S36" s="56">
        <v>1575.3</v>
      </c>
      <c r="T36" s="37">
        <v>6553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40</v>
      </c>
      <c r="B37" s="34">
        <v>5426585</v>
      </c>
      <c r="C37" s="43">
        <v>0</v>
      </c>
      <c r="D37" s="43">
        <v>184386</v>
      </c>
      <c r="E37" s="34">
        <v>5610971</v>
      </c>
      <c r="F37" s="54">
        <v>0</v>
      </c>
      <c r="G37" s="54" t="s">
        <v>127</v>
      </c>
      <c r="H37" s="54" t="s">
        <v>127</v>
      </c>
      <c r="I37" s="54">
        <v>0</v>
      </c>
      <c r="J37" s="43">
        <v>0</v>
      </c>
      <c r="K37" s="54">
        <v>28702</v>
      </c>
      <c r="L37" s="54">
        <v>0</v>
      </c>
      <c r="M37" s="54">
        <v>12464</v>
      </c>
      <c r="N37" s="43">
        <v>245606</v>
      </c>
      <c r="O37" s="54">
        <v>0</v>
      </c>
      <c r="P37" s="54">
        <v>596851</v>
      </c>
      <c r="Q37" s="54">
        <v>0</v>
      </c>
      <c r="R37" s="34">
        <v>6494594</v>
      </c>
      <c r="S37" s="56">
        <v>995.82</v>
      </c>
      <c r="T37" s="37">
        <v>6522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33</v>
      </c>
      <c r="B38" s="38">
        <v>1275664</v>
      </c>
      <c r="C38" s="43">
        <v>0</v>
      </c>
      <c r="D38" s="43">
        <v>23837</v>
      </c>
      <c r="E38" s="34">
        <v>1299501</v>
      </c>
      <c r="F38" s="54">
        <v>0</v>
      </c>
      <c r="G38" s="54" t="s">
        <v>127</v>
      </c>
      <c r="H38" s="54" t="s">
        <v>127</v>
      </c>
      <c r="I38" s="54">
        <v>0</v>
      </c>
      <c r="J38" s="43">
        <v>0</v>
      </c>
      <c r="K38" s="54">
        <v>10380</v>
      </c>
      <c r="L38" s="54">
        <v>0</v>
      </c>
      <c r="M38" s="54">
        <v>0</v>
      </c>
      <c r="N38" s="43">
        <v>24784</v>
      </c>
      <c r="O38" s="54">
        <v>0</v>
      </c>
      <c r="P38" s="54">
        <v>130030</v>
      </c>
      <c r="Q38" s="54">
        <v>0</v>
      </c>
      <c r="R38" s="34">
        <v>1464695</v>
      </c>
      <c r="S38" s="57">
        <v>226.04</v>
      </c>
      <c r="T38" s="37">
        <v>6480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45</v>
      </c>
      <c r="B39" s="38">
        <v>1567194</v>
      </c>
      <c r="C39" s="43">
        <v>0</v>
      </c>
      <c r="D39" s="43">
        <v>66001</v>
      </c>
      <c r="E39" s="34">
        <v>1633195</v>
      </c>
      <c r="F39" s="54">
        <v>0</v>
      </c>
      <c r="G39" s="54" t="s">
        <v>127</v>
      </c>
      <c r="H39" s="54" t="s">
        <v>127</v>
      </c>
      <c r="I39" s="54">
        <v>0</v>
      </c>
      <c r="J39" s="43">
        <v>0</v>
      </c>
      <c r="K39" s="54">
        <v>12396</v>
      </c>
      <c r="L39" s="54">
        <v>0</v>
      </c>
      <c r="M39" s="54">
        <v>0</v>
      </c>
      <c r="N39" s="43">
        <v>440988</v>
      </c>
      <c r="O39" s="54">
        <v>0</v>
      </c>
      <c r="P39" s="54">
        <v>191982</v>
      </c>
      <c r="Q39" s="54">
        <v>0</v>
      </c>
      <c r="R39" s="34">
        <v>2278561</v>
      </c>
      <c r="S39" s="56">
        <v>352.56</v>
      </c>
      <c r="T39" s="37">
        <v>6463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41</v>
      </c>
      <c r="B40" s="38">
        <v>3518623</v>
      </c>
      <c r="C40" s="43">
        <v>0</v>
      </c>
      <c r="D40" s="43">
        <v>174035</v>
      </c>
      <c r="E40" s="34">
        <v>3692658</v>
      </c>
      <c r="F40" s="54">
        <v>0</v>
      </c>
      <c r="G40" s="54" t="s">
        <v>127</v>
      </c>
      <c r="H40" s="54" t="s">
        <v>127</v>
      </c>
      <c r="I40" s="54">
        <v>0</v>
      </c>
      <c r="J40" s="43">
        <v>0</v>
      </c>
      <c r="K40" s="54">
        <v>89742</v>
      </c>
      <c r="L40" s="54">
        <v>0</v>
      </c>
      <c r="M40" s="54">
        <v>0</v>
      </c>
      <c r="N40" s="43">
        <v>1835162</v>
      </c>
      <c r="O40" s="54">
        <v>0</v>
      </c>
      <c r="P40" s="54">
        <v>451764</v>
      </c>
      <c r="Q40" s="54">
        <v>0</v>
      </c>
      <c r="R40" s="34">
        <v>6069326</v>
      </c>
      <c r="S40" s="56">
        <v>939.92</v>
      </c>
      <c r="T40" s="37">
        <v>6457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42</v>
      </c>
      <c r="B41" s="34">
        <v>5686198</v>
      </c>
      <c r="C41" s="43">
        <v>0</v>
      </c>
      <c r="D41" s="43">
        <v>240212</v>
      </c>
      <c r="E41" s="34">
        <v>5926410</v>
      </c>
      <c r="F41" s="58">
        <v>0</v>
      </c>
      <c r="G41" s="58" t="s">
        <v>127</v>
      </c>
      <c r="H41" s="58" t="s">
        <v>127</v>
      </c>
      <c r="I41" s="58">
        <v>0</v>
      </c>
      <c r="J41" s="43">
        <v>0</v>
      </c>
      <c r="K41" s="59">
        <v>40238</v>
      </c>
      <c r="L41" s="59">
        <v>0</v>
      </c>
      <c r="M41" s="59">
        <v>0</v>
      </c>
      <c r="N41" s="43">
        <v>1703337</v>
      </c>
      <c r="O41" s="58">
        <v>0</v>
      </c>
      <c r="P41" s="59">
        <v>702141</v>
      </c>
      <c r="Q41" s="58">
        <v>0</v>
      </c>
      <c r="R41" s="34">
        <v>8372126</v>
      </c>
      <c r="S41" s="56">
        <v>1297.32</v>
      </c>
      <c r="T41" s="37">
        <v>6453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49</v>
      </c>
      <c r="B42" s="34">
        <v>12546229</v>
      </c>
      <c r="C42" s="43">
        <v>0</v>
      </c>
      <c r="D42" s="43">
        <v>439291</v>
      </c>
      <c r="E42" s="34">
        <v>12985520</v>
      </c>
      <c r="F42" s="58">
        <v>0</v>
      </c>
      <c r="G42" s="58" t="s">
        <v>127</v>
      </c>
      <c r="H42" s="58" t="s">
        <v>127</v>
      </c>
      <c r="I42" s="58">
        <v>0</v>
      </c>
      <c r="J42" s="43">
        <v>0</v>
      </c>
      <c r="K42" s="59">
        <v>55817</v>
      </c>
      <c r="L42" s="58">
        <v>0</v>
      </c>
      <c r="M42" s="58">
        <v>84239</v>
      </c>
      <c r="N42" s="43">
        <v>967531</v>
      </c>
      <c r="O42" s="58">
        <v>0</v>
      </c>
      <c r="P42" s="59">
        <v>1213389</v>
      </c>
      <c r="Q42" s="58">
        <v>0</v>
      </c>
      <c r="R42" s="34">
        <v>15306496</v>
      </c>
      <c r="S42" s="56">
        <v>2372.5</v>
      </c>
      <c r="T42" s="37">
        <v>6452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4</v>
      </c>
      <c r="B43" s="38">
        <v>4678847</v>
      </c>
      <c r="C43" s="43">
        <v>2076</v>
      </c>
      <c r="D43" s="43">
        <v>170167</v>
      </c>
      <c r="E43" s="34">
        <v>4851090</v>
      </c>
      <c r="F43" s="54">
        <v>560886</v>
      </c>
      <c r="G43" s="54">
        <v>1221</v>
      </c>
      <c r="H43" s="54">
        <v>148518</v>
      </c>
      <c r="I43" s="54">
        <v>67392</v>
      </c>
      <c r="J43" s="43">
        <v>778017</v>
      </c>
      <c r="K43" s="54" t="s">
        <v>127</v>
      </c>
      <c r="L43" s="54">
        <v>0</v>
      </c>
      <c r="M43" s="54">
        <v>0</v>
      </c>
      <c r="N43" s="43">
        <v>215167</v>
      </c>
      <c r="O43" s="54">
        <v>0</v>
      </c>
      <c r="P43" s="54">
        <v>76806</v>
      </c>
      <c r="Q43" s="54">
        <v>0</v>
      </c>
      <c r="R43" s="34">
        <v>5921080</v>
      </c>
      <c r="S43" s="56">
        <v>919.03</v>
      </c>
      <c r="T43" s="37">
        <v>6443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13</v>
      </c>
      <c r="B44" s="34">
        <v>1699764</v>
      </c>
      <c r="C44" s="43">
        <v>33896</v>
      </c>
      <c r="D44" s="43">
        <v>63108</v>
      </c>
      <c r="E44" s="34">
        <v>1796768</v>
      </c>
      <c r="F44" s="58">
        <v>113575</v>
      </c>
      <c r="G44" s="58">
        <v>340</v>
      </c>
      <c r="H44" s="58">
        <v>39168</v>
      </c>
      <c r="I44" s="58">
        <v>30780</v>
      </c>
      <c r="J44" s="43">
        <v>183863</v>
      </c>
      <c r="K44" s="59" t="s">
        <v>127</v>
      </c>
      <c r="L44" s="59">
        <v>0</v>
      </c>
      <c r="M44" s="59">
        <v>0</v>
      </c>
      <c r="N44" s="43">
        <v>132293</v>
      </c>
      <c r="O44" s="58">
        <v>0</v>
      </c>
      <c r="P44" s="59">
        <v>81105</v>
      </c>
      <c r="Q44" s="58">
        <v>0</v>
      </c>
      <c r="R44" s="34">
        <v>2194029</v>
      </c>
      <c r="S44" s="56">
        <v>340.83</v>
      </c>
      <c r="T44" s="37">
        <v>6437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47</v>
      </c>
      <c r="B45" s="38">
        <v>9215012</v>
      </c>
      <c r="C45" s="43">
        <v>0</v>
      </c>
      <c r="D45" s="43">
        <v>414373</v>
      </c>
      <c r="E45" s="34">
        <v>9629385</v>
      </c>
      <c r="F45" s="54">
        <v>0</v>
      </c>
      <c r="G45" s="54" t="s">
        <v>127</v>
      </c>
      <c r="H45" s="54" t="s">
        <v>127</v>
      </c>
      <c r="I45" s="54">
        <v>0</v>
      </c>
      <c r="J45" s="43">
        <v>0</v>
      </c>
      <c r="K45" s="54">
        <v>25082</v>
      </c>
      <c r="L45" s="54">
        <v>0</v>
      </c>
      <c r="M45" s="54">
        <v>0</v>
      </c>
      <c r="N45" s="43">
        <v>3532181</v>
      </c>
      <c r="O45" s="54">
        <v>0</v>
      </c>
      <c r="P45" s="54">
        <v>1122610</v>
      </c>
      <c r="Q45" s="54">
        <v>0</v>
      </c>
      <c r="R45" s="34">
        <v>14309258</v>
      </c>
      <c r="S45" s="57">
        <v>2237.92</v>
      </c>
      <c r="T45" s="37">
        <v>6394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37</v>
      </c>
      <c r="B46" s="38">
        <v>2483964</v>
      </c>
      <c r="C46" s="43">
        <v>0</v>
      </c>
      <c r="D46" s="43">
        <v>83618</v>
      </c>
      <c r="E46" s="34">
        <v>2567582</v>
      </c>
      <c r="F46" s="54">
        <v>0</v>
      </c>
      <c r="G46" s="54" t="s">
        <v>127</v>
      </c>
      <c r="H46" s="54" t="s">
        <v>127</v>
      </c>
      <c r="I46" s="54">
        <v>0</v>
      </c>
      <c r="J46" s="43">
        <v>0</v>
      </c>
      <c r="K46" s="54">
        <v>12383</v>
      </c>
      <c r="L46" s="54">
        <v>0</v>
      </c>
      <c r="M46" s="54">
        <v>0</v>
      </c>
      <c r="N46" s="43">
        <v>72961</v>
      </c>
      <c r="O46" s="54">
        <v>0</v>
      </c>
      <c r="P46" s="54">
        <v>209420</v>
      </c>
      <c r="Q46" s="54">
        <v>0</v>
      </c>
      <c r="R46" s="34">
        <v>2862346</v>
      </c>
      <c r="S46" s="56">
        <v>447.96</v>
      </c>
      <c r="T46" s="37">
        <v>6390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8</v>
      </c>
      <c r="B47" s="38">
        <v>20724441</v>
      </c>
      <c r="C47" s="43">
        <v>1309</v>
      </c>
      <c r="D47" s="43">
        <v>1107026</v>
      </c>
      <c r="E47" s="34">
        <v>21832776</v>
      </c>
      <c r="F47" s="54">
        <v>0</v>
      </c>
      <c r="G47" s="54">
        <v>5252</v>
      </c>
      <c r="H47" s="54">
        <v>327760</v>
      </c>
      <c r="I47" s="54">
        <v>979968</v>
      </c>
      <c r="J47" s="43">
        <v>1312980</v>
      </c>
      <c r="K47" s="54" t="s">
        <v>127</v>
      </c>
      <c r="L47" s="54">
        <v>0</v>
      </c>
      <c r="M47" s="54">
        <v>0</v>
      </c>
      <c r="N47" s="43">
        <v>8539</v>
      </c>
      <c r="O47" s="54">
        <v>0</v>
      </c>
      <c r="P47" s="54">
        <v>188723</v>
      </c>
      <c r="Q47" s="54">
        <v>0</v>
      </c>
      <c r="R47" s="34">
        <v>23343018</v>
      </c>
      <c r="S47" s="56">
        <v>3654.28</v>
      </c>
      <c r="T47" s="37">
        <v>6388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76</v>
      </c>
      <c r="B48" s="38">
        <v>3710567</v>
      </c>
      <c r="C48" s="43">
        <v>0</v>
      </c>
      <c r="D48" s="43">
        <v>121791</v>
      </c>
      <c r="E48" s="34">
        <v>3832358</v>
      </c>
      <c r="F48" s="54">
        <v>0</v>
      </c>
      <c r="G48" s="54">
        <v>4115</v>
      </c>
      <c r="H48" s="54">
        <v>86121</v>
      </c>
      <c r="I48" s="54">
        <v>88427</v>
      </c>
      <c r="J48" s="43">
        <v>178663</v>
      </c>
      <c r="K48" s="54" t="s">
        <v>127</v>
      </c>
      <c r="L48" s="54">
        <v>0</v>
      </c>
      <c r="M48" s="54">
        <v>0</v>
      </c>
      <c r="N48" s="43">
        <v>0</v>
      </c>
      <c r="O48" s="54">
        <v>0</v>
      </c>
      <c r="P48" s="54">
        <v>172287</v>
      </c>
      <c r="Q48" s="54">
        <v>0</v>
      </c>
      <c r="R48" s="34">
        <v>4183308</v>
      </c>
      <c r="S48" s="56">
        <v>657.76</v>
      </c>
      <c r="T48" s="37">
        <v>6360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78</v>
      </c>
      <c r="B49" s="38">
        <v>29805876</v>
      </c>
      <c r="C49" s="43">
        <v>0</v>
      </c>
      <c r="D49" s="43">
        <v>1289862</v>
      </c>
      <c r="E49" s="34">
        <v>31095738</v>
      </c>
      <c r="F49" s="54">
        <v>0</v>
      </c>
      <c r="G49" s="54" t="s">
        <v>127</v>
      </c>
      <c r="H49" s="54" t="s">
        <v>127</v>
      </c>
      <c r="I49" s="54">
        <v>0</v>
      </c>
      <c r="J49" s="43">
        <v>0</v>
      </c>
      <c r="K49" s="54">
        <v>58503</v>
      </c>
      <c r="L49" s="54">
        <v>0</v>
      </c>
      <c r="M49" s="54">
        <v>0</v>
      </c>
      <c r="N49" s="43">
        <v>9873656</v>
      </c>
      <c r="O49" s="54">
        <v>0</v>
      </c>
      <c r="P49" s="54">
        <v>3119625</v>
      </c>
      <c r="Q49" s="54">
        <v>0</v>
      </c>
      <c r="R49" s="34">
        <v>44147522</v>
      </c>
      <c r="S49" s="56">
        <v>6966.21</v>
      </c>
      <c r="T49" s="37">
        <v>6337</v>
      </c>
      <c r="U49" s="33" t="s">
        <v>53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15</v>
      </c>
      <c r="B50" s="38">
        <v>2231756</v>
      </c>
      <c r="C50" s="43">
        <v>30631</v>
      </c>
      <c r="D50" s="43">
        <v>85433</v>
      </c>
      <c r="E50" s="34">
        <v>2347820</v>
      </c>
      <c r="F50" s="54">
        <v>263543</v>
      </c>
      <c r="G50" s="54">
        <v>7219</v>
      </c>
      <c r="H50" s="54">
        <v>32038</v>
      </c>
      <c r="I50" s="54">
        <v>0</v>
      </c>
      <c r="J50" s="43">
        <v>302800</v>
      </c>
      <c r="K50" s="54" t="s">
        <v>127</v>
      </c>
      <c r="L50" s="54">
        <v>0</v>
      </c>
      <c r="M50" s="54">
        <v>0</v>
      </c>
      <c r="N50" s="43">
        <v>217941</v>
      </c>
      <c r="O50" s="54">
        <v>0</v>
      </c>
      <c r="P50" s="54">
        <v>36729</v>
      </c>
      <c r="Q50" s="54">
        <v>0</v>
      </c>
      <c r="R50" s="34">
        <v>2905290</v>
      </c>
      <c r="S50" s="56">
        <v>461.4</v>
      </c>
      <c r="T50" s="37">
        <v>6297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27</v>
      </c>
      <c r="B51" s="34">
        <v>973241</v>
      </c>
      <c r="C51" s="43">
        <v>68033</v>
      </c>
      <c r="D51" s="43">
        <v>37212</v>
      </c>
      <c r="E51" s="34">
        <v>1078486</v>
      </c>
      <c r="F51" s="54">
        <v>42863</v>
      </c>
      <c r="G51" s="54">
        <v>353</v>
      </c>
      <c r="H51" s="54">
        <v>3171</v>
      </c>
      <c r="I51" s="54">
        <v>0</v>
      </c>
      <c r="J51" s="43">
        <v>46387</v>
      </c>
      <c r="K51" s="54" t="s">
        <v>127</v>
      </c>
      <c r="L51" s="54">
        <v>0</v>
      </c>
      <c r="M51" s="54">
        <v>0</v>
      </c>
      <c r="N51" s="43">
        <v>78589</v>
      </c>
      <c r="O51" s="54">
        <v>0</v>
      </c>
      <c r="P51" s="54">
        <v>37132</v>
      </c>
      <c r="Q51" s="54">
        <v>0</v>
      </c>
      <c r="R51" s="34">
        <v>1240594</v>
      </c>
      <c r="S51" s="56">
        <v>200.97</v>
      </c>
      <c r="T51" s="37">
        <v>6173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32</v>
      </c>
      <c r="B52" s="38">
        <v>7505636</v>
      </c>
      <c r="C52" s="43">
        <v>0</v>
      </c>
      <c r="D52" s="43">
        <v>138914</v>
      </c>
      <c r="E52" s="34">
        <v>7644550</v>
      </c>
      <c r="F52" s="54">
        <v>0</v>
      </c>
      <c r="G52" s="54" t="s">
        <v>127</v>
      </c>
      <c r="H52" s="54" t="s">
        <v>127</v>
      </c>
      <c r="I52" s="54">
        <v>0</v>
      </c>
      <c r="J52" s="43">
        <v>0</v>
      </c>
      <c r="K52" s="54">
        <v>36128</v>
      </c>
      <c r="L52" s="54">
        <v>0</v>
      </c>
      <c r="M52" s="54">
        <v>0</v>
      </c>
      <c r="N52" s="43">
        <v>283302</v>
      </c>
      <c r="O52" s="54"/>
      <c r="P52" s="54">
        <v>360917</v>
      </c>
      <c r="Q52" s="54">
        <v>0</v>
      </c>
      <c r="R52" s="34">
        <v>8324897</v>
      </c>
      <c r="S52" s="56">
        <v>1367.44</v>
      </c>
      <c r="T52" s="37">
        <v>6088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36</v>
      </c>
      <c r="B53" s="38">
        <v>2948274</v>
      </c>
      <c r="C53" s="43">
        <v>0</v>
      </c>
      <c r="D53" s="43">
        <v>101693</v>
      </c>
      <c r="E53" s="34">
        <v>3049967</v>
      </c>
      <c r="F53" s="54">
        <v>0</v>
      </c>
      <c r="G53" s="54" t="s">
        <v>127</v>
      </c>
      <c r="H53" s="54" t="s">
        <v>127</v>
      </c>
      <c r="I53" s="54">
        <v>0</v>
      </c>
      <c r="J53" s="43">
        <v>0</v>
      </c>
      <c r="K53" s="54">
        <v>23942</v>
      </c>
      <c r="L53" s="54">
        <v>0</v>
      </c>
      <c r="M53" s="54">
        <v>0</v>
      </c>
      <c r="N53" s="43">
        <v>180084</v>
      </c>
      <c r="O53" s="54">
        <v>0</v>
      </c>
      <c r="P53" s="54">
        <v>89520</v>
      </c>
      <c r="Q53" s="54">
        <v>0</v>
      </c>
      <c r="R53" s="34">
        <v>3343513</v>
      </c>
      <c r="S53" s="57">
        <v>549.22</v>
      </c>
      <c r="T53" s="37">
        <v>6088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39</v>
      </c>
      <c r="B54" s="38">
        <v>9474651</v>
      </c>
      <c r="C54" s="43">
        <v>0</v>
      </c>
      <c r="D54" s="43">
        <v>326032</v>
      </c>
      <c r="E54" s="34">
        <v>9800683</v>
      </c>
      <c r="F54" s="54">
        <v>0</v>
      </c>
      <c r="G54" s="54" t="s">
        <v>127</v>
      </c>
      <c r="H54" s="54" t="s">
        <v>127</v>
      </c>
      <c r="I54" s="54">
        <v>0</v>
      </c>
      <c r="J54" s="43">
        <v>0</v>
      </c>
      <c r="K54" s="54">
        <v>35296</v>
      </c>
      <c r="L54" s="54">
        <v>0</v>
      </c>
      <c r="M54" s="54">
        <v>0</v>
      </c>
      <c r="N54" s="43">
        <v>382505</v>
      </c>
      <c r="O54" s="54">
        <v>2560</v>
      </c>
      <c r="P54" s="54">
        <v>152294</v>
      </c>
      <c r="Q54" s="54">
        <v>0</v>
      </c>
      <c r="R54" s="34">
        <v>10373338</v>
      </c>
      <c r="S54" s="56">
        <v>1730.54</v>
      </c>
      <c r="T54" s="37">
        <v>5994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19</v>
      </c>
      <c r="B55" s="34">
        <v>6235870</v>
      </c>
      <c r="C55" s="43">
        <v>0</v>
      </c>
      <c r="D55" s="43">
        <v>205266</v>
      </c>
      <c r="E55" s="34">
        <v>6441136</v>
      </c>
      <c r="F55" s="54">
        <v>0</v>
      </c>
      <c r="G55" s="54">
        <v>9</v>
      </c>
      <c r="H55" s="54">
        <v>53424</v>
      </c>
      <c r="I55" s="54">
        <v>0</v>
      </c>
      <c r="J55" s="43">
        <v>53433</v>
      </c>
      <c r="K55" s="54" t="s">
        <v>127</v>
      </c>
      <c r="L55" s="54">
        <v>0</v>
      </c>
      <c r="M55" s="54">
        <v>0</v>
      </c>
      <c r="N55" s="43">
        <v>2664</v>
      </c>
      <c r="O55" s="54">
        <v>0</v>
      </c>
      <c r="P55" s="54">
        <v>83220</v>
      </c>
      <c r="Q55" s="54">
        <v>0</v>
      </c>
      <c r="R55" s="34">
        <v>6580453</v>
      </c>
      <c r="S55" s="56">
        <v>1108.5899999999999</v>
      </c>
      <c r="T55" s="37">
        <v>5936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6241653</v>
      </c>
      <c r="C56" s="43">
        <v>0</v>
      </c>
      <c r="D56" s="43">
        <v>212498</v>
      </c>
      <c r="E56" s="34">
        <v>6454151</v>
      </c>
      <c r="F56" s="54">
        <v>0</v>
      </c>
      <c r="G56" s="54" t="s">
        <v>127</v>
      </c>
      <c r="H56" s="60" t="s">
        <v>127</v>
      </c>
      <c r="I56" s="54">
        <v>0</v>
      </c>
      <c r="J56" s="43">
        <v>0</v>
      </c>
      <c r="K56" s="54">
        <v>46636</v>
      </c>
      <c r="L56" s="54">
        <v>0</v>
      </c>
      <c r="M56" s="54">
        <v>0</v>
      </c>
      <c r="N56" s="43">
        <v>295361</v>
      </c>
      <c r="O56" s="54">
        <v>0</v>
      </c>
      <c r="P56" s="54">
        <v>0</v>
      </c>
      <c r="Q56" s="54">
        <v>0</v>
      </c>
      <c r="R56" s="34">
        <v>6796148</v>
      </c>
      <c r="S56" s="56">
        <v>1147.6500000000001</v>
      </c>
      <c r="T56" s="37">
        <v>5922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3914861</v>
      </c>
      <c r="C57" s="43">
        <v>0</v>
      </c>
      <c r="D57" s="43">
        <v>127264</v>
      </c>
      <c r="E57" s="34">
        <v>4042125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0</v>
      </c>
      <c r="O57" s="58">
        <v>0</v>
      </c>
      <c r="P57" s="58">
        <v>0</v>
      </c>
      <c r="Q57" s="58">
        <v>0</v>
      </c>
      <c r="R57" s="34">
        <v>4042125</v>
      </c>
      <c r="S57" s="56">
        <v>687.3</v>
      </c>
      <c r="T57" s="37">
        <v>5881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1122281362</v>
      </c>
      <c r="C58" s="20">
        <f t="shared" si="0"/>
        <v>301557</v>
      </c>
      <c r="D58" s="20">
        <f t="shared" si="0"/>
        <v>47309065</v>
      </c>
      <c r="E58" s="20">
        <f t="shared" si="0"/>
        <v>1169891984</v>
      </c>
      <c r="F58" s="20">
        <f t="shared" si="0"/>
        <v>437082092</v>
      </c>
      <c r="G58" s="20">
        <f t="shared" si="0"/>
        <v>2243085</v>
      </c>
      <c r="H58" s="20">
        <f t="shared" si="0"/>
        <v>11847451</v>
      </c>
      <c r="I58" s="20">
        <f t="shared" si="0"/>
        <v>14649057</v>
      </c>
      <c r="J58" s="20">
        <f t="shared" si="0"/>
        <v>465821685</v>
      </c>
      <c r="K58" s="20">
        <f t="shared" si="0"/>
        <v>3108947</v>
      </c>
      <c r="L58" s="20">
        <f t="shared" si="0"/>
        <v>142222</v>
      </c>
      <c r="M58" s="20">
        <f t="shared" si="0"/>
        <v>159692</v>
      </c>
      <c r="N58" s="20">
        <f t="shared" si="0"/>
        <v>70168835</v>
      </c>
      <c r="O58" s="20">
        <f t="shared" si="0"/>
        <v>3414562</v>
      </c>
      <c r="P58" s="20">
        <f t="shared" si="0"/>
        <v>52093687</v>
      </c>
      <c r="Q58" s="20">
        <f t="shared" si="0"/>
        <v>0</v>
      </c>
      <c r="R58" s="20">
        <f t="shared" si="0"/>
        <v>1764801614</v>
      </c>
      <c r="S58" s="49">
        <f t="shared" si="0"/>
        <v>248379.43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12418.97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T8</f>
        <v>7693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T49</f>
        <v>6337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1356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0.21398137920151492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B35" sqref="B35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128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7505636</v>
      </c>
      <c r="C4" s="22">
        <v>7505636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1275664</v>
      </c>
      <c r="C5" s="22">
        <v>1275664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4694235</v>
      </c>
      <c r="C6" s="22">
        <v>4750379</v>
      </c>
      <c r="D6" s="22">
        <f t="shared" si="0"/>
        <v>-56144</v>
      </c>
      <c r="E6" s="61">
        <f t="shared" si="1"/>
        <v>0</v>
      </c>
      <c r="G6" s="11"/>
    </row>
    <row r="7" spans="1:22" x14ac:dyDescent="0.2">
      <c r="A7" s="3" t="s">
        <v>1</v>
      </c>
      <c r="B7" s="22">
        <v>318748419</v>
      </c>
      <c r="C7" s="22">
        <v>318702924</v>
      </c>
      <c r="D7" s="22">
        <f t="shared" si="0"/>
        <v>45495</v>
      </c>
      <c r="E7" s="61">
        <f t="shared" si="1"/>
        <v>45495</v>
      </c>
      <c r="G7" s="11"/>
    </row>
    <row r="8" spans="1:22" x14ac:dyDescent="0.2">
      <c r="A8" s="3" t="s">
        <v>34</v>
      </c>
      <c r="B8" s="22">
        <v>3005721</v>
      </c>
      <c r="C8" s="22">
        <v>3005721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28969859</v>
      </c>
      <c r="C9" s="22">
        <v>28969859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1729668</v>
      </c>
      <c r="C10" s="22">
        <v>1729235</v>
      </c>
      <c r="D10" s="22">
        <f t="shared" si="0"/>
        <v>433</v>
      </c>
      <c r="E10" s="61">
        <f t="shared" si="1"/>
        <v>433</v>
      </c>
      <c r="G10" s="11"/>
    </row>
    <row r="11" spans="1:22" x14ac:dyDescent="0.2">
      <c r="A11" s="3" t="s">
        <v>36</v>
      </c>
      <c r="B11" s="22">
        <v>2948274</v>
      </c>
      <c r="C11" s="22">
        <v>2948274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2483964</v>
      </c>
      <c r="C12" s="22">
        <v>2483964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6241653</v>
      </c>
      <c r="C13" s="22">
        <v>6241653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3536453</v>
      </c>
      <c r="C14" s="22">
        <v>3536531</v>
      </c>
      <c r="D14" s="22">
        <f t="shared" si="0"/>
        <v>-78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4680923</v>
      </c>
      <c r="C15" s="22">
        <v>4678847</v>
      </c>
      <c r="D15" s="22">
        <f t="shared" si="0"/>
        <v>2076</v>
      </c>
      <c r="E15" s="61">
        <f t="shared" si="1"/>
        <v>2076</v>
      </c>
      <c r="G15" s="11"/>
    </row>
    <row r="16" spans="1:22" x14ac:dyDescent="0.2">
      <c r="A16" s="3" t="s">
        <v>39</v>
      </c>
      <c r="B16" s="22">
        <v>9474651</v>
      </c>
      <c r="C16" s="22">
        <v>9474651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6195691</v>
      </c>
      <c r="C17" s="22">
        <v>6195670</v>
      </c>
      <c r="D17" s="22">
        <f t="shared" si="0"/>
        <v>21</v>
      </c>
      <c r="E17" s="61">
        <f t="shared" si="1"/>
        <v>21</v>
      </c>
      <c r="G17" s="11"/>
    </row>
    <row r="18" spans="1:7" x14ac:dyDescent="0.2">
      <c r="A18" s="3" t="s">
        <v>6</v>
      </c>
      <c r="B18" s="22">
        <v>6509163</v>
      </c>
      <c r="C18" s="22">
        <v>6506430</v>
      </c>
      <c r="D18" s="22">
        <f t="shared" si="0"/>
        <v>2733</v>
      </c>
      <c r="E18" s="61">
        <f t="shared" si="1"/>
        <v>2733</v>
      </c>
      <c r="G18" s="11"/>
    </row>
    <row r="19" spans="1:7" x14ac:dyDescent="0.2">
      <c r="A19" s="3" t="s">
        <v>7</v>
      </c>
      <c r="B19" s="22">
        <v>117365862</v>
      </c>
      <c r="C19" s="22">
        <v>117455676</v>
      </c>
      <c r="D19" s="22">
        <f t="shared" si="0"/>
        <v>-89814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20725750</v>
      </c>
      <c r="C20" s="22">
        <v>20724441</v>
      </c>
      <c r="D20" s="22">
        <f t="shared" si="0"/>
        <v>1309</v>
      </c>
      <c r="E20" s="61">
        <f t="shared" si="1"/>
        <v>1309</v>
      </c>
      <c r="G20" s="11"/>
    </row>
    <row r="21" spans="1:7" x14ac:dyDescent="0.2">
      <c r="A21" s="3" t="s">
        <v>9</v>
      </c>
      <c r="B21" s="22">
        <v>2976897</v>
      </c>
      <c r="C21" s="22">
        <v>2976897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2187668</v>
      </c>
      <c r="C22" s="22">
        <v>2179568</v>
      </c>
      <c r="D22" s="22">
        <f t="shared" si="0"/>
        <v>8100</v>
      </c>
      <c r="E22" s="61">
        <f t="shared" si="1"/>
        <v>8100</v>
      </c>
      <c r="G22" s="11"/>
    </row>
    <row r="23" spans="1:7" x14ac:dyDescent="0.2">
      <c r="A23" s="3" t="s">
        <v>11</v>
      </c>
      <c r="B23" s="22">
        <v>1437758</v>
      </c>
      <c r="C23" s="22">
        <v>1429070</v>
      </c>
      <c r="D23" s="22">
        <f t="shared" si="0"/>
        <v>8688</v>
      </c>
      <c r="E23" s="61">
        <f t="shared" si="1"/>
        <v>8688</v>
      </c>
      <c r="G23" s="11"/>
    </row>
    <row r="24" spans="1:7" x14ac:dyDescent="0.2">
      <c r="A24" s="3" t="s">
        <v>40</v>
      </c>
      <c r="B24" s="22">
        <v>5426585</v>
      </c>
      <c r="C24" s="22">
        <v>5426585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37808039</v>
      </c>
      <c r="C25" s="22">
        <v>37808039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1733660</v>
      </c>
      <c r="C26" s="22">
        <v>1699764</v>
      </c>
      <c r="D26" s="22">
        <f t="shared" si="0"/>
        <v>33896</v>
      </c>
      <c r="E26" s="61">
        <f t="shared" si="1"/>
        <v>33896</v>
      </c>
      <c r="G26" s="11"/>
    </row>
    <row r="27" spans="1:7" x14ac:dyDescent="0.2">
      <c r="A27" s="3" t="s">
        <v>41</v>
      </c>
      <c r="B27" s="22">
        <v>3518623</v>
      </c>
      <c r="C27" s="22">
        <v>3518623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75166712</v>
      </c>
      <c r="C28" s="22">
        <v>75166712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21821911</v>
      </c>
      <c r="C29" s="22">
        <v>21821911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2262387</v>
      </c>
      <c r="C30" s="22">
        <v>2231756</v>
      </c>
      <c r="D30" s="22">
        <f t="shared" si="0"/>
        <v>30631</v>
      </c>
      <c r="E30" s="61">
        <f t="shared" si="1"/>
        <v>30631</v>
      </c>
      <c r="G30" s="11"/>
    </row>
    <row r="31" spans="1:7" x14ac:dyDescent="0.2">
      <c r="A31" s="3" t="s">
        <v>16</v>
      </c>
      <c r="B31" s="22">
        <v>25892583</v>
      </c>
      <c r="C31" s="22">
        <v>25963368</v>
      </c>
      <c r="D31" s="22">
        <f t="shared" si="0"/>
        <v>-70785</v>
      </c>
      <c r="E31" s="61">
        <f t="shared" si="1"/>
        <v>0</v>
      </c>
      <c r="G31" s="11"/>
    </row>
    <row r="32" spans="1:7" x14ac:dyDescent="0.2">
      <c r="A32" s="3" t="s">
        <v>42</v>
      </c>
      <c r="B32" s="22">
        <v>5686198</v>
      </c>
      <c r="C32" s="22">
        <v>5686198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8370287</v>
      </c>
      <c r="C33" s="22">
        <v>8352401</v>
      </c>
      <c r="D33" s="22">
        <f t="shared" si="0"/>
        <v>17886</v>
      </c>
      <c r="E33" s="61">
        <f t="shared" si="1"/>
        <v>17886</v>
      </c>
      <c r="G33" s="11"/>
    </row>
    <row r="34" spans="1:7" x14ac:dyDescent="0.2">
      <c r="A34" s="3" t="s">
        <v>43</v>
      </c>
      <c r="B34" s="22">
        <v>57770199</v>
      </c>
      <c r="C34" s="22">
        <v>57770199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29805876</v>
      </c>
      <c r="C35" s="22">
        <v>29805876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144272583</v>
      </c>
      <c r="C36" s="22">
        <v>144272583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6234520</v>
      </c>
      <c r="C37" s="22">
        <v>6235870</v>
      </c>
      <c r="D37" s="22">
        <f>B37-C37</f>
        <v>-1350</v>
      </c>
      <c r="E37" s="61">
        <f t="shared" si="1"/>
        <v>0</v>
      </c>
      <c r="G37" s="11"/>
    </row>
    <row r="38" spans="1:7" x14ac:dyDescent="0.2">
      <c r="A38" s="3" t="s">
        <v>20</v>
      </c>
      <c r="B38" s="22">
        <v>8609769</v>
      </c>
      <c r="C38" s="22">
        <v>8608684</v>
      </c>
      <c r="D38" s="22">
        <f t="shared" si="0"/>
        <v>1085</v>
      </c>
      <c r="E38" s="61">
        <f t="shared" si="1"/>
        <v>1085</v>
      </c>
      <c r="G38" s="11"/>
    </row>
    <row r="39" spans="1:7" x14ac:dyDescent="0.2">
      <c r="A39" s="3" t="s">
        <v>21</v>
      </c>
      <c r="B39" s="22">
        <v>15837673</v>
      </c>
      <c r="C39" s="22">
        <v>15836382</v>
      </c>
      <c r="D39" s="22">
        <f t="shared" si="0"/>
        <v>1291</v>
      </c>
      <c r="E39" s="61">
        <f t="shared" si="1"/>
        <v>1291</v>
      </c>
      <c r="G39" s="11"/>
    </row>
    <row r="40" spans="1:7" x14ac:dyDescent="0.2">
      <c r="A40" s="32" t="s">
        <v>22</v>
      </c>
      <c r="B40" s="22">
        <v>34800151</v>
      </c>
      <c r="C40" s="22">
        <v>34726048</v>
      </c>
      <c r="D40" s="22">
        <f t="shared" si="0"/>
        <v>74103</v>
      </c>
      <c r="E40" s="61">
        <f t="shared" si="1"/>
        <v>74103</v>
      </c>
      <c r="G40" s="11"/>
    </row>
    <row r="41" spans="1:7" x14ac:dyDescent="0.2">
      <c r="A41" s="3" t="s">
        <v>23</v>
      </c>
      <c r="B41" s="22">
        <v>444552</v>
      </c>
      <c r="C41" s="22">
        <v>444552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5796463</v>
      </c>
      <c r="C42" s="22">
        <v>5796463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1567194</v>
      </c>
      <c r="C43" s="22">
        <v>1567194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3710567</v>
      </c>
      <c r="C44" s="22">
        <v>3710567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13459981</v>
      </c>
      <c r="C45" s="22">
        <v>13459980</v>
      </c>
      <c r="D45" s="22">
        <f t="shared" si="0"/>
        <v>1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710560</v>
      </c>
      <c r="C46" s="22">
        <v>710560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5160479</v>
      </c>
      <c r="C47" s="22">
        <v>5160479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9215012</v>
      </c>
      <c r="C48" s="22">
        <v>9215012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1041274</v>
      </c>
      <c r="C49" s="22">
        <v>973241</v>
      </c>
      <c r="D49" s="22">
        <f t="shared" si="0"/>
        <v>68033</v>
      </c>
      <c r="E49" s="61">
        <f t="shared" si="1"/>
        <v>68033</v>
      </c>
      <c r="G49" s="11"/>
    </row>
    <row r="50" spans="1:7" x14ac:dyDescent="0.2">
      <c r="A50" s="3" t="s">
        <v>28</v>
      </c>
      <c r="B50" s="22">
        <v>4340396</v>
      </c>
      <c r="C50" s="22">
        <v>4340432</v>
      </c>
      <c r="D50" s="22">
        <f t="shared" si="0"/>
        <v>-36</v>
      </c>
      <c r="E50" s="61">
        <f t="shared" si="1"/>
        <v>0</v>
      </c>
      <c r="G50" s="11"/>
    </row>
    <row r="51" spans="1:7" x14ac:dyDescent="0.2">
      <c r="A51" s="3" t="s">
        <v>29</v>
      </c>
      <c r="B51" s="22">
        <v>4248553</v>
      </c>
      <c r="C51" s="22">
        <v>4248555</v>
      </c>
      <c r="D51" s="22">
        <f t="shared" si="0"/>
        <v>-2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3614643</v>
      </c>
      <c r="C52" s="22">
        <v>3614625</v>
      </c>
      <c r="D52" s="22">
        <f t="shared" si="0"/>
        <v>18</v>
      </c>
      <c r="E52" s="61">
        <f t="shared" si="1"/>
        <v>18</v>
      </c>
      <c r="G52" s="11"/>
    </row>
    <row r="53" spans="1:7" x14ac:dyDescent="0.2">
      <c r="A53" s="3" t="s">
        <v>31</v>
      </c>
      <c r="B53" s="22">
        <v>1427442</v>
      </c>
      <c r="C53" s="22">
        <v>1421683</v>
      </c>
      <c r="D53" s="22">
        <f t="shared" si="0"/>
        <v>5759</v>
      </c>
      <c r="E53" s="61">
        <f t="shared" si="1"/>
        <v>5759</v>
      </c>
    </row>
    <row r="54" spans="1:7" x14ac:dyDescent="0.2">
      <c r="A54" s="3" t="s">
        <v>48</v>
      </c>
      <c r="B54" s="22">
        <v>7155173</v>
      </c>
      <c r="C54" s="22">
        <v>7155173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12546229</v>
      </c>
      <c r="C55" s="22">
        <v>12546229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6299667</v>
      </c>
      <c r="C56" s="22">
        <v>6299667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3914861</v>
      </c>
      <c r="C57" s="22">
        <v>3914861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1122364711</v>
      </c>
      <c r="C58" s="24">
        <f>SUM(C4:C57)</f>
        <v>1122281362</v>
      </c>
      <c r="D58" s="24">
        <f>SUM(D4:D57)</f>
        <v>83349</v>
      </c>
      <c r="E58" s="62">
        <f>SUM(E4:E57)</f>
        <v>301557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A3" sqref="A3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129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283302</v>
      </c>
      <c r="C4" s="22">
        <v>0</v>
      </c>
      <c r="D4" s="61">
        <f>B4-C4</f>
        <v>283302</v>
      </c>
      <c r="F4" s="11"/>
    </row>
    <row r="5" spans="1:18" s="7" customFormat="1" x14ac:dyDescent="0.2">
      <c r="A5" s="3" t="s">
        <v>33</v>
      </c>
      <c r="B5" s="65">
        <v>24784</v>
      </c>
      <c r="C5" s="22">
        <v>0</v>
      </c>
      <c r="D5" s="61">
        <f t="shared" ref="D5:D57" si="0">B5-C5</f>
        <v>24784</v>
      </c>
      <c r="E5" s="45"/>
      <c r="F5" s="11"/>
    </row>
    <row r="6" spans="1:18" s="7" customFormat="1" x14ac:dyDescent="0.2">
      <c r="A6" s="3" t="s">
        <v>0</v>
      </c>
      <c r="B6" s="65">
        <v>228089</v>
      </c>
      <c r="C6" s="22">
        <v>0</v>
      </c>
      <c r="D6" s="61">
        <f t="shared" si="0"/>
        <v>228089</v>
      </c>
      <c r="E6" s="45"/>
      <c r="F6" s="11"/>
    </row>
    <row r="7" spans="1:18" s="7" customFormat="1" x14ac:dyDescent="0.2">
      <c r="A7" s="3" t="s">
        <v>1</v>
      </c>
      <c r="B7" s="65">
        <v>8867931</v>
      </c>
      <c r="C7" s="22">
        <v>45495</v>
      </c>
      <c r="D7" s="61">
        <f t="shared" si="0"/>
        <v>8822436</v>
      </c>
      <c r="E7" s="45"/>
      <c r="F7" s="11"/>
    </row>
    <row r="8" spans="1:18" s="7" customFormat="1" x14ac:dyDescent="0.2">
      <c r="A8" s="3" t="s">
        <v>34</v>
      </c>
      <c r="B8" s="65">
        <v>1401502</v>
      </c>
      <c r="C8" s="22">
        <v>0</v>
      </c>
      <c r="D8" s="61">
        <f t="shared" si="0"/>
        <v>1401502</v>
      </c>
      <c r="E8" s="45"/>
      <c r="F8" s="11"/>
    </row>
    <row r="9" spans="1:18" s="7" customFormat="1" x14ac:dyDescent="0.2">
      <c r="A9" s="3" t="s">
        <v>35</v>
      </c>
      <c r="B9" s="65">
        <v>9703645</v>
      </c>
      <c r="C9" s="22">
        <v>0</v>
      </c>
      <c r="D9" s="61">
        <f t="shared" si="0"/>
        <v>9703645</v>
      </c>
      <c r="E9" s="45"/>
      <c r="F9" s="11"/>
    </row>
    <row r="10" spans="1:18" s="7" customFormat="1" x14ac:dyDescent="0.2">
      <c r="A10" s="3" t="s">
        <v>2</v>
      </c>
      <c r="B10" s="65">
        <v>54697</v>
      </c>
      <c r="C10" s="22">
        <v>433</v>
      </c>
      <c r="D10" s="61">
        <f t="shared" si="0"/>
        <v>54264</v>
      </c>
      <c r="E10" s="45"/>
      <c r="F10" s="11"/>
    </row>
    <row r="11" spans="1:18" s="7" customFormat="1" x14ac:dyDescent="0.2">
      <c r="A11" s="3" t="s">
        <v>36</v>
      </c>
      <c r="B11" s="65">
        <v>180084</v>
      </c>
      <c r="C11" s="22">
        <v>0</v>
      </c>
      <c r="D11" s="61">
        <f t="shared" si="0"/>
        <v>180084</v>
      </c>
      <c r="E11" s="45"/>
      <c r="F11" s="11"/>
    </row>
    <row r="12" spans="1:18" x14ac:dyDescent="0.2">
      <c r="A12" s="3" t="s">
        <v>37</v>
      </c>
      <c r="B12" s="65">
        <v>72961</v>
      </c>
      <c r="C12" s="22">
        <v>0</v>
      </c>
      <c r="D12" s="61">
        <f t="shared" si="0"/>
        <v>72961</v>
      </c>
      <c r="F12" s="11"/>
    </row>
    <row r="13" spans="1:18" x14ac:dyDescent="0.2">
      <c r="A13" s="3" t="s">
        <v>38</v>
      </c>
      <c r="B13" s="65">
        <v>295361</v>
      </c>
      <c r="C13" s="22">
        <v>0</v>
      </c>
      <c r="D13" s="61">
        <f t="shared" si="0"/>
        <v>295361</v>
      </c>
      <c r="F13" s="11"/>
    </row>
    <row r="14" spans="1:18" x14ac:dyDescent="0.2">
      <c r="A14" s="3" t="s">
        <v>3</v>
      </c>
      <c r="B14" s="65">
        <v>9584</v>
      </c>
      <c r="C14" s="22">
        <v>0</v>
      </c>
      <c r="D14" s="61">
        <f t="shared" si="0"/>
        <v>9584</v>
      </c>
      <c r="F14" s="11"/>
    </row>
    <row r="15" spans="1:18" x14ac:dyDescent="0.2">
      <c r="A15" s="3" t="s">
        <v>4</v>
      </c>
      <c r="B15" s="65">
        <v>217243</v>
      </c>
      <c r="C15" s="22">
        <v>2076</v>
      </c>
      <c r="D15" s="61">
        <f t="shared" si="0"/>
        <v>215167</v>
      </c>
      <c r="F15" s="11"/>
    </row>
    <row r="16" spans="1:18" x14ac:dyDescent="0.2">
      <c r="A16" s="3" t="s">
        <v>39</v>
      </c>
      <c r="B16" s="65">
        <v>382505</v>
      </c>
      <c r="C16" s="22">
        <v>0</v>
      </c>
      <c r="D16" s="61">
        <f t="shared" si="0"/>
        <v>382505</v>
      </c>
      <c r="F16" s="11"/>
    </row>
    <row r="17" spans="1:6" x14ac:dyDescent="0.2">
      <c r="A17" s="9" t="s">
        <v>5</v>
      </c>
      <c r="B17" s="65">
        <v>1856</v>
      </c>
      <c r="C17" s="22">
        <v>21</v>
      </c>
      <c r="D17" s="61">
        <f t="shared" si="0"/>
        <v>1835</v>
      </c>
      <c r="F17" s="11"/>
    </row>
    <row r="18" spans="1:6" x14ac:dyDescent="0.2">
      <c r="A18" s="3" t="s">
        <v>6</v>
      </c>
      <c r="B18" s="65">
        <v>232176</v>
      </c>
      <c r="C18" s="22">
        <v>2733</v>
      </c>
      <c r="D18" s="61">
        <f t="shared" si="0"/>
        <v>229443</v>
      </c>
      <c r="F18" s="11"/>
    </row>
    <row r="19" spans="1:6" x14ac:dyDescent="0.2">
      <c r="A19" s="3" t="s">
        <v>7</v>
      </c>
      <c r="B19" s="65">
        <v>6801255</v>
      </c>
      <c r="C19" s="22">
        <v>0</v>
      </c>
      <c r="D19" s="61">
        <f t="shared" si="0"/>
        <v>6801255</v>
      </c>
      <c r="F19" s="11"/>
    </row>
    <row r="20" spans="1:6" x14ac:dyDescent="0.2">
      <c r="A20" s="3" t="s">
        <v>8</v>
      </c>
      <c r="B20" s="65">
        <v>9848</v>
      </c>
      <c r="C20" s="22">
        <v>1309</v>
      </c>
      <c r="D20" s="61">
        <f t="shared" si="0"/>
        <v>8539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40619</v>
      </c>
      <c r="C22" s="22">
        <v>8100</v>
      </c>
      <c r="D22" s="61">
        <f t="shared" si="0"/>
        <v>32519</v>
      </c>
      <c r="F22" s="11"/>
    </row>
    <row r="23" spans="1:6" x14ac:dyDescent="0.2">
      <c r="A23" s="3" t="s">
        <v>11</v>
      </c>
      <c r="B23" s="65">
        <v>28299</v>
      </c>
      <c r="C23" s="22">
        <v>8688</v>
      </c>
      <c r="D23" s="61">
        <f t="shared" si="0"/>
        <v>19611</v>
      </c>
      <c r="F23" s="11"/>
    </row>
    <row r="24" spans="1:6" x14ac:dyDescent="0.2">
      <c r="A24" s="3" t="s">
        <v>40</v>
      </c>
      <c r="B24" s="65">
        <v>245606</v>
      </c>
      <c r="C24" s="22">
        <v>0</v>
      </c>
      <c r="D24" s="61">
        <f t="shared" si="0"/>
        <v>245606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166189</v>
      </c>
      <c r="C26" s="22">
        <v>33896</v>
      </c>
      <c r="D26" s="61">
        <f t="shared" si="0"/>
        <v>132293</v>
      </c>
      <c r="F26" s="11"/>
    </row>
    <row r="27" spans="1:6" x14ac:dyDescent="0.2">
      <c r="A27" s="3" t="s">
        <v>41</v>
      </c>
      <c r="B27" s="65">
        <v>1835162</v>
      </c>
      <c r="C27" s="22">
        <v>0</v>
      </c>
      <c r="D27" s="61">
        <f t="shared" si="0"/>
        <v>1835162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248572</v>
      </c>
      <c r="C30" s="22">
        <v>30631</v>
      </c>
      <c r="D30" s="61">
        <f t="shared" si="0"/>
        <v>217941</v>
      </c>
      <c r="F30" s="11"/>
    </row>
    <row r="31" spans="1:6" x14ac:dyDescent="0.2">
      <c r="A31" s="3" t="s">
        <v>16</v>
      </c>
      <c r="B31" s="65">
        <v>520155</v>
      </c>
      <c r="C31" s="22">
        <v>0</v>
      </c>
      <c r="D31" s="61">
        <f t="shared" si="0"/>
        <v>520155</v>
      </c>
      <c r="F31" s="11"/>
    </row>
    <row r="32" spans="1:6" x14ac:dyDescent="0.2">
      <c r="A32" s="3" t="s">
        <v>42</v>
      </c>
      <c r="B32" s="65">
        <v>1703337</v>
      </c>
      <c r="C32" s="22">
        <v>0</v>
      </c>
      <c r="D32" s="61">
        <f t="shared" si="0"/>
        <v>1703337</v>
      </c>
      <c r="F32" s="11"/>
    </row>
    <row r="33" spans="1:6" x14ac:dyDescent="0.2">
      <c r="A33" s="9" t="s">
        <v>17</v>
      </c>
      <c r="B33" s="65">
        <v>415810</v>
      </c>
      <c r="C33" s="22">
        <v>17886</v>
      </c>
      <c r="D33" s="61">
        <f t="shared" si="0"/>
        <v>397924</v>
      </c>
      <c r="F33" s="11"/>
    </row>
    <row r="34" spans="1:6" x14ac:dyDescent="0.2">
      <c r="A34" s="3" t="s">
        <v>43</v>
      </c>
      <c r="B34" s="65">
        <v>15860399</v>
      </c>
      <c r="C34" s="22">
        <v>0</v>
      </c>
      <c r="D34" s="61">
        <f t="shared" si="0"/>
        <v>15860399</v>
      </c>
      <c r="F34" s="11"/>
    </row>
    <row r="35" spans="1:6" x14ac:dyDescent="0.2">
      <c r="A35" s="3" t="s">
        <v>44</v>
      </c>
      <c r="B35" s="65">
        <v>9873656</v>
      </c>
      <c r="C35" s="22">
        <v>0</v>
      </c>
      <c r="D35" s="61">
        <f t="shared" si="0"/>
        <v>9873656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2664</v>
      </c>
      <c r="C37" s="22">
        <v>0</v>
      </c>
      <c r="D37" s="61">
        <f t="shared" si="0"/>
        <v>2664</v>
      </c>
      <c r="F37" s="11"/>
    </row>
    <row r="38" spans="1:6" x14ac:dyDescent="0.2">
      <c r="A38" s="3" t="s">
        <v>20</v>
      </c>
      <c r="B38" s="65">
        <v>26741</v>
      </c>
      <c r="C38" s="22">
        <v>1085</v>
      </c>
      <c r="D38" s="61">
        <f t="shared" si="0"/>
        <v>25656</v>
      </c>
      <c r="F38" s="11"/>
    </row>
    <row r="39" spans="1:6" x14ac:dyDescent="0.2">
      <c r="A39" s="3" t="s">
        <v>21</v>
      </c>
      <c r="B39" s="65">
        <v>1168082</v>
      </c>
      <c r="C39" s="22">
        <v>1291</v>
      </c>
      <c r="D39" s="61">
        <f t="shared" si="0"/>
        <v>1166791</v>
      </c>
      <c r="F39" s="11"/>
    </row>
    <row r="40" spans="1:6" x14ac:dyDescent="0.2">
      <c r="A40" s="9" t="s">
        <v>22</v>
      </c>
      <c r="B40" s="65">
        <v>1206765</v>
      </c>
      <c r="C40" s="22">
        <v>74103</v>
      </c>
      <c r="D40" s="61">
        <f t="shared" si="0"/>
        <v>1132662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440988</v>
      </c>
      <c r="C43" s="22">
        <v>0</v>
      </c>
      <c r="D43" s="61">
        <f t="shared" si="0"/>
        <v>440988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6872</v>
      </c>
      <c r="C45" s="22">
        <v>0</v>
      </c>
      <c r="D45" s="61">
        <f t="shared" si="0"/>
        <v>6872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154</v>
      </c>
      <c r="C47" s="22">
        <v>0</v>
      </c>
      <c r="D47" s="61">
        <f t="shared" si="0"/>
        <v>154</v>
      </c>
      <c r="F47" s="11"/>
    </row>
    <row r="48" spans="1:6" x14ac:dyDescent="0.2">
      <c r="A48" s="3" t="s">
        <v>47</v>
      </c>
      <c r="B48" s="65">
        <v>3532181</v>
      </c>
      <c r="C48" s="22">
        <v>0</v>
      </c>
      <c r="D48" s="61">
        <f t="shared" si="0"/>
        <v>3532181</v>
      </c>
      <c r="F48" s="11"/>
    </row>
    <row r="49" spans="1:6" x14ac:dyDescent="0.2">
      <c r="A49" s="3" t="s">
        <v>27</v>
      </c>
      <c r="B49" s="65">
        <v>146622</v>
      </c>
      <c r="C49" s="22">
        <v>68033</v>
      </c>
      <c r="D49" s="61">
        <f t="shared" si="0"/>
        <v>78589</v>
      </c>
      <c r="F49" s="11"/>
    </row>
    <row r="50" spans="1:6" x14ac:dyDescent="0.2">
      <c r="A50" s="3" t="s">
        <v>28</v>
      </c>
      <c r="B50" s="65">
        <v>12122</v>
      </c>
      <c r="C50" s="22">
        <v>0</v>
      </c>
      <c r="D50" s="61">
        <f t="shared" si="0"/>
        <v>12122</v>
      </c>
      <c r="F50" s="11"/>
    </row>
    <row r="51" spans="1:6" x14ac:dyDescent="0.2">
      <c r="A51" s="3" t="s">
        <v>29</v>
      </c>
      <c r="B51" s="65">
        <v>1906</v>
      </c>
      <c r="C51" s="22">
        <v>0</v>
      </c>
      <c r="D51" s="61">
        <f t="shared" si="0"/>
        <v>1906</v>
      </c>
      <c r="F51" s="11"/>
    </row>
    <row r="52" spans="1:6" x14ac:dyDescent="0.2">
      <c r="A52" s="3" t="s">
        <v>30</v>
      </c>
      <c r="B52" s="65">
        <v>434</v>
      </c>
      <c r="C52" s="22">
        <v>18</v>
      </c>
      <c r="D52" s="61">
        <f t="shared" si="0"/>
        <v>416</v>
      </c>
      <c r="F52" s="11"/>
    </row>
    <row r="53" spans="1:6" x14ac:dyDescent="0.2">
      <c r="A53" s="3" t="s">
        <v>31</v>
      </c>
      <c r="B53" s="65">
        <v>67932</v>
      </c>
      <c r="C53" s="22">
        <v>5759</v>
      </c>
      <c r="D53" s="61">
        <f t="shared" si="0"/>
        <v>62173</v>
      </c>
      <c r="F53" s="11"/>
    </row>
    <row r="54" spans="1:6" x14ac:dyDescent="0.2">
      <c r="A54" s="3" t="s">
        <v>48</v>
      </c>
      <c r="B54" s="65">
        <v>511529</v>
      </c>
      <c r="C54" s="22">
        <v>0</v>
      </c>
      <c r="D54" s="61">
        <f t="shared" si="0"/>
        <v>511529</v>
      </c>
      <c r="F54" s="11"/>
    </row>
    <row r="55" spans="1:6" x14ac:dyDescent="0.2">
      <c r="A55" s="3" t="s">
        <v>49</v>
      </c>
      <c r="B55" s="65">
        <v>967531</v>
      </c>
      <c r="C55" s="22">
        <v>0</v>
      </c>
      <c r="D55" s="61">
        <f t="shared" si="0"/>
        <v>967531</v>
      </c>
      <c r="F55" s="11"/>
    </row>
    <row r="56" spans="1:6" x14ac:dyDescent="0.2">
      <c r="A56" s="32" t="s">
        <v>50</v>
      </c>
      <c r="B56" s="65">
        <v>2673242</v>
      </c>
      <c r="C56" s="22">
        <v>0</v>
      </c>
      <c r="D56" s="61">
        <f t="shared" si="0"/>
        <v>2673242</v>
      </c>
      <c r="F56" s="11"/>
    </row>
    <row r="57" spans="1:6" x14ac:dyDescent="0.2">
      <c r="A57" s="9" t="s">
        <v>110</v>
      </c>
      <c r="B57" s="65">
        <v>0</v>
      </c>
      <c r="C57" s="22">
        <v>0</v>
      </c>
      <c r="D57" s="61">
        <f t="shared" si="0"/>
        <v>0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301557</v>
      </c>
      <c r="D58" s="64">
        <f>SUM(D4:D57)</f>
        <v>70168835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2014 Disparity </vt:lpstr>
      <vt:lpstr>ATTACHMENT A Adj State Owes </vt:lpstr>
      <vt:lpstr>Attachment B Audited Local Adj.</vt:lpstr>
      <vt:lpstr>'2014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2019-03-07T18:26:32Z</dcterms:modified>
</cp:coreProperties>
</file>