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ASSESSMENTS\SQLAssessments\Secure\DevelopmentalProfile\0_June 2019 Accessible Results\"/>
    </mc:Choice>
  </mc:AlternateContent>
  <bookViews>
    <workbookView xWindow="240" yWindow="180" windowWidth="18195" windowHeight="10230"/>
  </bookViews>
  <sheets>
    <sheet name="Information" sheetId="4" r:id="rId1"/>
    <sheet name="ADP Results" sheetId="1" r:id="rId2"/>
  </sheets>
  <calcPr calcId="162913"/>
</workbook>
</file>

<file path=xl/calcChain.xml><?xml version="1.0" encoding="utf-8"?>
<calcChain xmlns="http://schemas.openxmlformats.org/spreadsheetml/2006/main">
  <c r="D3" i="1" l="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F6" i="1" l="1"/>
  <c r="F8" i="1"/>
  <c r="F10" i="1"/>
  <c r="F12" i="1"/>
  <c r="F14" i="1"/>
  <c r="F16" i="1"/>
  <c r="F18" i="1"/>
  <c r="F22" i="1"/>
  <c r="F24" i="1"/>
  <c r="F28" i="1"/>
  <c r="F30" i="1"/>
  <c r="F32" i="1"/>
  <c r="F34" i="1"/>
  <c r="F38" i="1"/>
  <c r="F42" i="1"/>
  <c r="F44" i="1"/>
  <c r="F46" i="1"/>
  <c r="F50" i="1"/>
  <c r="F54" i="1"/>
  <c r="F5" i="1"/>
  <c r="F7" i="1"/>
  <c r="F11" i="1"/>
  <c r="F13" i="1"/>
  <c r="F15" i="1"/>
  <c r="F17" i="1"/>
  <c r="F19" i="1"/>
  <c r="F21" i="1"/>
  <c r="F23" i="1"/>
  <c r="F25" i="1"/>
  <c r="F27" i="1"/>
  <c r="F29" i="1"/>
  <c r="F31" i="1"/>
  <c r="F33" i="1"/>
  <c r="F35" i="1"/>
  <c r="F37" i="1"/>
  <c r="F39" i="1"/>
  <c r="F41" i="1"/>
  <c r="F43" i="1"/>
  <c r="F45" i="1"/>
  <c r="F47" i="1"/>
  <c r="F49" i="1"/>
  <c r="F51" i="1"/>
  <c r="F53" i="1"/>
  <c r="F55" i="1"/>
  <c r="E5" i="1"/>
  <c r="E6" i="1"/>
  <c r="E7" i="1"/>
  <c r="E8" i="1"/>
  <c r="E10" i="1"/>
  <c r="E11" i="1"/>
  <c r="E12" i="1"/>
  <c r="E13" i="1"/>
  <c r="E14" i="1"/>
  <c r="E15" i="1"/>
  <c r="E16" i="1"/>
  <c r="E17" i="1"/>
  <c r="E18" i="1"/>
  <c r="E19" i="1"/>
  <c r="E20" i="1"/>
  <c r="E21" i="1"/>
  <c r="E22" i="1"/>
  <c r="E23" i="1"/>
  <c r="E24" i="1"/>
  <c r="E25" i="1"/>
  <c r="E27" i="1"/>
  <c r="E28" i="1"/>
  <c r="E29" i="1"/>
  <c r="E30" i="1"/>
  <c r="E31" i="1"/>
  <c r="E32" i="1"/>
  <c r="E33" i="1"/>
  <c r="E34" i="1"/>
  <c r="E35" i="1"/>
  <c r="E36" i="1"/>
  <c r="E37" i="1"/>
  <c r="E38" i="1"/>
  <c r="E39" i="1"/>
  <c r="E41" i="1"/>
  <c r="E42" i="1"/>
  <c r="E43" i="1"/>
  <c r="E44" i="1"/>
  <c r="E45" i="1"/>
  <c r="E46" i="1"/>
  <c r="E47" i="1"/>
  <c r="E49" i="1"/>
  <c r="E50" i="1"/>
  <c r="E51" i="1"/>
  <c r="E53" i="1"/>
  <c r="E54" i="1"/>
  <c r="E55" i="1"/>
  <c r="E3" i="1"/>
  <c r="F3" i="1"/>
  <c r="F20" i="1"/>
  <c r="F36" i="1"/>
</calcChain>
</file>

<file path=xl/sharedStrings.xml><?xml version="1.0" encoding="utf-8"?>
<sst xmlns="http://schemas.openxmlformats.org/spreadsheetml/2006/main" count="200" uniqueCount="81">
  <si>
    <t xml:space="preserve">  Count of Records Submitted</t>
  </si>
  <si>
    <t xml:space="preserve"> Attended Preschool</t>
  </si>
  <si>
    <t>Demonstrates strength and coordination of large motor muscles.</t>
  </si>
  <si>
    <t>Demonstrates strength and coordination of small motor muscles.</t>
  </si>
  <si>
    <t>Participates positively
in group activities.</t>
  </si>
  <si>
    <t>Regulates their
feelings and impulses.</t>
  </si>
  <si>
    <t>Shows curiosity and interest in learning new things and having new experiences.</t>
  </si>
  <si>
    <t>Sustains attention to tasks and persists when facing challenges.</t>
  </si>
  <si>
    <t>Demonstrates knowledge of numbers and counting.</t>
  </si>
  <si>
    <t>Sorts, Classifies, and organizes objects.</t>
  </si>
  <si>
    <t>Uses receptive communication skills.</t>
  </si>
  <si>
    <t>Uses expressive communication skills.</t>
  </si>
  <si>
    <t>Demonstrates phonological awareness.</t>
  </si>
  <si>
    <t>Demonstrates awareness of print concepts.</t>
  </si>
  <si>
    <t>Demonstrates knowledge of letters and symbols (alphabet knowledge).</t>
  </si>
  <si>
    <t>Statewide Averages</t>
  </si>
  <si>
    <t>District Name</t>
  </si>
  <si>
    <t>Alaska Gateway School District</t>
  </si>
  <si>
    <t>Aleutian Region School District</t>
  </si>
  <si>
    <t>Aleutians East Borough School District</t>
  </si>
  <si>
    <t>Anchorage School District</t>
  </si>
  <si>
    <t>Annette Island School District</t>
  </si>
  <si>
    <t>Bering Strait School District</t>
  </si>
  <si>
    <t>Bristol Bay Borough School District</t>
  </si>
  <si>
    <t>Chatham School District</t>
  </si>
  <si>
    <t>Chugach School District</t>
  </si>
  <si>
    <t>Copper River School District</t>
  </si>
  <si>
    <t>Cordova City School District</t>
  </si>
  <si>
    <t>Craig City School District</t>
  </si>
  <si>
    <t>Delta-Greely School District</t>
  </si>
  <si>
    <t>Denali Borough School District</t>
  </si>
  <si>
    <t>Dillingham City School District</t>
  </si>
  <si>
    <t>Fairbanks North Star Borough School District</t>
  </si>
  <si>
    <t>Galena City School District</t>
  </si>
  <si>
    <t>Haines Borough School District</t>
  </si>
  <si>
    <t>Hoonah City School District</t>
  </si>
  <si>
    <t>Hydaburg City School District</t>
  </si>
  <si>
    <t>Iditarod Area School District</t>
  </si>
  <si>
    <t>Juneau Borough School District</t>
  </si>
  <si>
    <t>Kake City School District</t>
  </si>
  <si>
    <t>Kashunamiut School District</t>
  </si>
  <si>
    <t>Kenai Peninsula Borough School District</t>
  </si>
  <si>
    <t>Ketchikan Gateway Borough School District</t>
  </si>
  <si>
    <t>Klawock City School District</t>
  </si>
  <si>
    <t>Kodiak Island Borough School District</t>
  </si>
  <si>
    <t>Kuspuk School District</t>
  </si>
  <si>
    <t>Lake and Peninsula Borough School District</t>
  </si>
  <si>
    <t>Lower Kuskokwim School District</t>
  </si>
  <si>
    <t>Lower Yukon School District</t>
  </si>
  <si>
    <t>Nenana City School District</t>
  </si>
  <si>
    <t>Nome Public Schools</t>
  </si>
  <si>
    <t>North Slope Borough School District</t>
  </si>
  <si>
    <t>Northwest Arctic Borough School District</t>
  </si>
  <si>
    <t>Petersburg City School District</t>
  </si>
  <si>
    <t>Pribilof School District</t>
  </si>
  <si>
    <t>Sitka School District</t>
  </si>
  <si>
    <t>Skagway School District</t>
  </si>
  <si>
    <t>Southeast Island School District</t>
  </si>
  <si>
    <t>Southwest Region School District</t>
  </si>
  <si>
    <t>Tanana City School District</t>
  </si>
  <si>
    <t>Unalaska City School District</t>
  </si>
  <si>
    <t>Valdez City School District</t>
  </si>
  <si>
    <t>Wrangell Public School District</t>
  </si>
  <si>
    <t>Yakutat School District</t>
  </si>
  <si>
    <t>Yukon Flats School District</t>
  </si>
  <si>
    <t>Yukon-Koyukuk School District</t>
  </si>
  <si>
    <t>Yupiit School District</t>
  </si>
  <si>
    <t>Pelican City School District</t>
  </si>
  <si>
    <t>Saint Mary's School District</t>
  </si>
  <si>
    <t>*</t>
  </si>
  <si>
    <t>Mat-Su Borough School District</t>
  </si>
  <si>
    <t>Notes and Information on Interpreting ADP Results</t>
  </si>
  <si>
    <t>Note 1: The Alaska Developmental Profile is an observational tool administered by teachers to all kindergarten students at the beginning of the school year. Although first-grade students who were not assigned ratings in kindergarten are also rated, the percentages in this report include kindergarten students only. Teachers are encouraged to complete a profile for each student during the first four weeks of the school year. Teachers provide a rating for each student in 13 goals within five domains. A student "consistently demonstrates" a goal if they are generally able to demonstrate the indicative skills and behaviors of the goal 80 percent or more of the time.</t>
  </si>
  <si>
    <t>Note 2: Percentages have been suppressed (noted with an asterisk) when necessary to protect student privacy. Full suppression occurs when fewer than five students were rated. More information about assessment suppression rules is located at https://education.alaska.gov/assessments/results.</t>
  </si>
  <si>
    <t>Each goal is part of a larger area of knowledge called a domain.  There are five domains covered by the ADP.  The domain and associated goals are listed in the cell below.</t>
  </si>
  <si>
    <t>Domain 1: Physical Well-Being, Health and Motor Development - Goal 1 and 2 Domain 2: Social and Emotional Development - Goal 3 and 4                                     Domain 3: Approaches to Learning - Goal 5 and 6                                                                   Domain 4: Cognition and General Knowledge - Goal 7 and 8                                                              Domain 5: Communication, Language and Literacy - Goals 9-13</t>
  </si>
  <si>
    <t>End of sheet</t>
  </si>
  <si>
    <t>end of sheet</t>
  </si>
  <si>
    <t>Column1</t>
  </si>
  <si>
    <t xml:space="preserve"> Attended Preschool2</t>
  </si>
  <si>
    <t>Column3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</si>
</sst>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0"/>
      <name val="Arial"/>
      <family val="2"/>
    </font>
    <font>
      <b/>
      <sz val="18"/>
      <color theme="1"/>
      <name val="Arial"/>
      <family val="2"/>
    </font>
    <font>
      <b/>
      <sz val="8"/>
      <color theme="1"/>
      <name val="Arial"/>
      <family val="2"/>
    </font>
    <font>
      <sz val="8"/>
      <color theme="1"/>
      <name val="Arial"/>
      <family val="2"/>
    </font>
    <font>
      <sz val="10"/>
      <color indexed="8"/>
      <name val="Arial"/>
      <family val="2"/>
    </font>
    <font>
      <sz val="10"/>
      <color theme="1"/>
      <name val="Calibri"/>
      <family val="2"/>
      <scheme val="minor"/>
    </font>
    <font>
      <sz val="9"/>
      <color indexed="8"/>
      <name val="Arial"/>
      <family val="2"/>
    </font>
    <font>
      <b/>
      <sz val="9"/>
      <color theme="1"/>
      <name val="Arial"/>
      <family val="2"/>
    </font>
    <font>
      <sz val="9"/>
      <color theme="1"/>
      <name val="Arial"/>
      <family val="2"/>
    </font>
    <font>
      <b/>
      <sz val="11"/>
      <color theme="1"/>
      <name val="Calibri"/>
      <family val="2"/>
      <scheme val="minor"/>
    </font>
    <font>
      <sz val="11"/>
      <color theme="0"/>
      <name val="Calibri"/>
      <family val="2"/>
      <scheme val="minor"/>
    </font>
    <font>
      <sz val="9"/>
      <color theme="0"/>
      <name val="Arial"/>
      <family val="2"/>
    </font>
  </fonts>
  <fills count="4">
    <fill>
      <patternFill patternType="none"/>
    </fill>
    <fill>
      <patternFill patternType="gray125"/>
    </fill>
    <fill>
      <patternFill patternType="solid">
        <fgColor theme="6" tint="0.59999389629810485"/>
        <bgColor indexed="64"/>
      </patternFill>
    </fill>
    <fill>
      <patternFill patternType="solid">
        <fgColor theme="3" tint="0.79998168889431442"/>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0" fontId="1" fillId="0" borderId="0"/>
    <xf numFmtId="0" fontId="5" fillId="0" borderId="0"/>
    <xf numFmtId="0" fontId="5" fillId="0" borderId="0"/>
  </cellStyleXfs>
  <cellXfs count="29">
    <xf numFmtId="0" fontId="0" fillId="0" borderId="0" xfId="0"/>
    <xf numFmtId="0" fontId="4" fillId="3" borderId="1" xfId="1" applyFont="1" applyFill="1" applyBorder="1" applyAlignment="1">
      <alignment horizontal="left" textRotation="90" wrapText="1"/>
    </xf>
    <xf numFmtId="0" fontId="4" fillId="2" borderId="1" xfId="1" applyFont="1" applyFill="1" applyBorder="1" applyAlignment="1">
      <alignment horizontal="left" textRotation="90" wrapText="1"/>
    </xf>
    <xf numFmtId="0" fontId="3" fillId="2" borderId="2" xfId="1" applyFont="1" applyFill="1" applyBorder="1" applyAlignment="1">
      <alignment horizontal="center" textRotation="90" wrapText="1"/>
    </xf>
    <xf numFmtId="0" fontId="3" fillId="2" borderId="3" xfId="1" applyFont="1" applyFill="1" applyBorder="1" applyAlignment="1">
      <alignment horizontal="center" textRotation="90" wrapText="1"/>
    </xf>
    <xf numFmtId="0" fontId="3" fillId="2" borderId="4" xfId="1" applyFont="1" applyFill="1" applyBorder="1" applyAlignment="1">
      <alignment horizontal="center" textRotation="90" wrapText="1"/>
    </xf>
    <xf numFmtId="3" fontId="0" fillId="0" borderId="0" xfId="0" applyNumberFormat="1"/>
    <xf numFmtId="3" fontId="3" fillId="0" borderId="1" xfId="1" applyNumberFormat="1" applyFont="1" applyBorder="1" applyAlignment="1">
      <alignment horizontal="center" textRotation="90" wrapText="1"/>
    </xf>
    <xf numFmtId="0" fontId="3" fillId="2" borderId="6" xfId="1" applyFont="1" applyFill="1" applyBorder="1" applyAlignment="1">
      <alignment horizontal="center" textRotation="90" wrapText="1"/>
    </xf>
    <xf numFmtId="0" fontId="6" fillId="0" borderId="0" xfId="0" applyFont="1"/>
    <xf numFmtId="0" fontId="0" fillId="0" borderId="0" xfId="0" applyAlignment="1"/>
    <xf numFmtId="3" fontId="9" fillId="0" borderId="1" xfId="0" applyNumberFormat="1" applyFont="1" applyBorder="1" applyAlignment="1">
      <alignment horizontal="center" vertical="center"/>
    </xf>
    <xf numFmtId="0" fontId="9" fillId="0" borderId="1" xfId="0" applyFont="1" applyBorder="1"/>
    <xf numFmtId="9" fontId="9" fillId="2" borderId="1" xfId="0" applyNumberFormat="1" applyFont="1" applyFill="1" applyBorder="1" applyAlignment="1">
      <alignment horizontal="center" vertical="center"/>
    </xf>
    <xf numFmtId="2" fontId="7" fillId="3" borderId="1" xfId="3" applyNumberFormat="1" applyFont="1" applyFill="1" applyBorder="1" applyAlignment="1">
      <alignment horizontal="center" vertical="center" wrapText="1"/>
    </xf>
    <xf numFmtId="2" fontId="7" fillId="2" borderId="1" xfId="3" applyNumberFormat="1" applyFont="1" applyFill="1" applyBorder="1" applyAlignment="1">
      <alignment horizontal="center" vertical="center" wrapText="1"/>
    </xf>
    <xf numFmtId="3" fontId="7" fillId="0" borderId="1" xfId="2" applyNumberFormat="1" applyFont="1" applyFill="1" applyBorder="1" applyAlignment="1">
      <alignment horizontal="center" vertical="center" wrapText="1"/>
    </xf>
    <xf numFmtId="0" fontId="7" fillId="0" borderId="1" xfId="2" applyFont="1" applyFill="1" applyBorder="1" applyAlignment="1">
      <alignment horizontal="right" wrapText="1"/>
    </xf>
    <xf numFmtId="9" fontId="7" fillId="2" borderId="1" xfId="2" applyNumberFormat="1" applyFont="1" applyFill="1" applyBorder="1" applyAlignment="1">
      <alignment horizontal="center" vertical="center" wrapText="1"/>
    </xf>
    <xf numFmtId="0" fontId="10" fillId="0" borderId="0" xfId="0" applyFont="1" applyAlignment="1">
      <alignment horizontal="center" vertical="center"/>
    </xf>
    <xf numFmtId="0" fontId="0" fillId="0" borderId="0" xfId="0" applyAlignment="1">
      <alignment vertical="center" wrapText="1"/>
    </xf>
    <xf numFmtId="0" fontId="11" fillId="0" borderId="0" xfId="0" applyFont="1" applyAlignment="1">
      <alignment vertical="center" wrapText="1"/>
    </xf>
    <xf numFmtId="0" fontId="12" fillId="0" borderId="3" xfId="3" applyFont="1" applyFill="1" applyBorder="1" applyAlignment="1">
      <alignment vertical="center"/>
    </xf>
    <xf numFmtId="0" fontId="2" fillId="0" borderId="7" xfId="1" applyFont="1" applyBorder="1" applyAlignment="1">
      <alignment horizontal="center" vertical="center" wrapText="1"/>
    </xf>
    <xf numFmtId="0" fontId="8" fillId="0" borderId="7" xfId="1" applyFont="1" applyBorder="1" applyAlignment="1">
      <alignment horizontal="left" vertical="center" wrapText="1"/>
    </xf>
    <xf numFmtId="0" fontId="7" fillId="0" borderId="7" xfId="3" applyFont="1" applyFill="1" applyBorder="1" applyAlignment="1">
      <alignment vertical="center"/>
    </xf>
    <xf numFmtId="0" fontId="7" fillId="0" borderId="5" xfId="3" applyFont="1" applyFill="1" applyBorder="1" applyAlignment="1">
      <alignment vertical="center"/>
    </xf>
    <xf numFmtId="0" fontId="4" fillId="3" borderId="8" xfId="1" applyFont="1" applyFill="1" applyBorder="1" applyAlignment="1">
      <alignment horizontal="left" textRotation="90" wrapText="1"/>
    </xf>
    <xf numFmtId="2" fontId="7" fillId="3" borderId="8" xfId="3" applyNumberFormat="1" applyFont="1" applyFill="1" applyBorder="1" applyAlignment="1">
      <alignment horizontal="center" vertical="center" wrapText="1"/>
    </xf>
  </cellXfs>
  <cellStyles count="4">
    <cellStyle name="Normal" xfId="0" builtinId="0"/>
    <cellStyle name="Normal 2" xfId="1"/>
    <cellStyle name="Normal_Sheet1_1" xfId="2"/>
    <cellStyle name="Normal_Sheet2" xfId="3"/>
  </cellStyles>
  <dxfs count="22">
    <dxf>
      <font>
        <b val="0"/>
        <i val="0"/>
        <strike val="0"/>
        <condense val="0"/>
        <extend val="0"/>
        <outline val="0"/>
        <shadow val="0"/>
        <u val="none"/>
        <vertAlign val="baseline"/>
        <sz val="9"/>
        <color indexed="8"/>
        <name val="Arial"/>
        <scheme val="none"/>
      </font>
      <numFmt numFmtId="2" formatCode="0.00"/>
      <fill>
        <patternFill patternType="solid">
          <fgColor indexed="64"/>
          <bgColor theme="3" tint="0.79998168889431442"/>
        </patternFill>
      </fill>
      <alignment horizontal="center" vertical="center" textRotation="0" wrapText="1" indent="0" justifyLastLine="0" shrinkToFit="0" readingOrder="0"/>
      <border diagonalUp="0" diagonalDown="0">
        <left style="medium">
          <color indexed="64"/>
        </left>
        <right/>
        <top style="medium">
          <color indexed="64"/>
        </top>
        <bottom style="medium">
          <color indexed="64"/>
        </bottom>
        <vertical/>
        <horizontal/>
      </border>
    </dxf>
    <dxf>
      <font>
        <b val="0"/>
        <i val="0"/>
        <strike val="0"/>
        <condense val="0"/>
        <extend val="0"/>
        <outline val="0"/>
        <shadow val="0"/>
        <u val="none"/>
        <vertAlign val="baseline"/>
        <sz val="9"/>
        <color indexed="8"/>
        <name val="Arial"/>
        <scheme val="none"/>
      </font>
      <numFmt numFmtId="2" formatCode="0.00"/>
      <fill>
        <patternFill patternType="solid">
          <fgColor indexed="64"/>
          <bgColor theme="3" tint="0.79998168889431442"/>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9"/>
        <color indexed="8"/>
        <name val="Arial"/>
        <scheme val="none"/>
      </font>
      <numFmt numFmtId="2" formatCode="0.00"/>
      <fill>
        <patternFill patternType="solid">
          <fgColor indexed="64"/>
          <bgColor theme="3" tint="0.79998168889431442"/>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9"/>
        <color indexed="8"/>
        <name val="Arial"/>
        <scheme val="none"/>
      </font>
      <numFmt numFmtId="2" formatCode="0.00"/>
      <fill>
        <patternFill patternType="solid">
          <fgColor indexed="64"/>
          <bgColor theme="3" tint="0.79998168889431442"/>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9"/>
        <color indexed="8"/>
        <name val="Arial"/>
        <scheme val="none"/>
      </font>
      <numFmt numFmtId="2" formatCode="0.00"/>
      <fill>
        <patternFill patternType="solid">
          <fgColor indexed="64"/>
          <bgColor theme="3" tint="0.79998168889431442"/>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9"/>
        <color indexed="8"/>
        <name val="Arial"/>
        <scheme val="none"/>
      </font>
      <numFmt numFmtId="2" formatCode="0.00"/>
      <fill>
        <patternFill patternType="solid">
          <fgColor indexed="64"/>
          <bgColor theme="6" tint="0.59999389629810485"/>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9"/>
        <color indexed="8"/>
        <name val="Arial"/>
        <scheme val="none"/>
      </font>
      <numFmt numFmtId="2" formatCode="0.00"/>
      <fill>
        <patternFill patternType="solid">
          <fgColor indexed="64"/>
          <bgColor theme="6" tint="0.59999389629810485"/>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9"/>
        <color indexed="8"/>
        <name val="Arial"/>
        <scheme val="none"/>
      </font>
      <numFmt numFmtId="2" formatCode="0.00"/>
      <fill>
        <patternFill patternType="solid">
          <fgColor indexed="64"/>
          <bgColor theme="3" tint="0.79998168889431442"/>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9"/>
        <color indexed="8"/>
        <name val="Arial"/>
        <scheme val="none"/>
      </font>
      <numFmt numFmtId="2" formatCode="0.00"/>
      <fill>
        <patternFill patternType="solid">
          <fgColor indexed="64"/>
          <bgColor theme="3" tint="0.79998168889431442"/>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9"/>
        <color indexed="8"/>
        <name val="Arial"/>
        <scheme val="none"/>
      </font>
      <numFmt numFmtId="2" formatCode="0.00"/>
      <fill>
        <patternFill patternType="solid">
          <fgColor indexed="64"/>
          <bgColor theme="6" tint="0.59999389629810485"/>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9"/>
        <color indexed="8"/>
        <name val="Arial"/>
        <scheme val="none"/>
      </font>
      <numFmt numFmtId="2" formatCode="0.00"/>
      <fill>
        <patternFill patternType="solid">
          <fgColor indexed="64"/>
          <bgColor theme="6" tint="0.59999389629810485"/>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9"/>
        <color indexed="8"/>
        <name val="Arial"/>
        <scheme val="none"/>
      </font>
      <numFmt numFmtId="2" formatCode="0.00"/>
      <fill>
        <patternFill patternType="solid">
          <fgColor indexed="64"/>
          <bgColor theme="3" tint="0.79998168889431442"/>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9"/>
        <color indexed="8"/>
        <name val="Arial"/>
        <scheme val="none"/>
      </font>
      <numFmt numFmtId="2" formatCode="0.00"/>
      <fill>
        <patternFill patternType="solid">
          <fgColor indexed="64"/>
          <bgColor theme="3" tint="0.79998168889431442"/>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9"/>
        <color theme="1"/>
        <name val="Arial"/>
        <scheme val="none"/>
      </font>
      <numFmt numFmtId="13" formatCode="0%"/>
      <fill>
        <patternFill patternType="solid">
          <fgColor indexed="64"/>
          <bgColor theme="6" tint="0.59999389629810485"/>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9"/>
        <color indexed="8"/>
        <name val="Arial"/>
        <scheme val="none"/>
      </font>
      <numFmt numFmtId="13" formatCode="0%"/>
      <fill>
        <patternFill patternType="solid">
          <fgColor indexed="64"/>
          <bgColor theme="6" tint="0.59999389629810485"/>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9"/>
        <color theme="1"/>
        <name val="Arial"/>
        <scheme val="none"/>
      </font>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9"/>
        <color indexed="8"/>
        <name val="Arial"/>
        <scheme val="none"/>
      </font>
      <fill>
        <patternFill patternType="none">
          <fgColor indexed="64"/>
          <bgColor indexed="65"/>
        </patternFill>
      </fill>
      <alignment horizontal="right" vertical="bottom"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9"/>
        <color indexed="8"/>
        <name val="Arial"/>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9"/>
        <color indexed="8"/>
        <name val="Arial"/>
        <scheme val="none"/>
      </font>
      <fill>
        <patternFill patternType="none">
          <fgColor indexed="64"/>
          <bgColor indexed="65"/>
        </patternFill>
      </fill>
      <alignment horizontal="general" vertical="center" textRotation="0" wrapText="0" indent="0" justifyLastLine="0" shrinkToFit="0" readingOrder="0"/>
      <border diagonalUp="0" diagonalDown="0">
        <left/>
        <right style="medium">
          <color indexed="64"/>
        </right>
        <top style="medium">
          <color indexed="64"/>
        </top>
        <bottom style="medium">
          <color indexed="64"/>
        </bottom>
        <vertical/>
        <horizontal/>
      </border>
    </dxf>
    <dxf>
      <border outline="0">
        <left style="medium">
          <color indexed="64"/>
        </left>
        <right style="medium">
          <color indexed="64"/>
        </right>
      </border>
    </dxf>
    <dxf>
      <font>
        <b val="0"/>
        <i val="0"/>
        <strike val="0"/>
        <condense val="0"/>
        <extend val="0"/>
        <outline val="0"/>
        <shadow val="0"/>
        <u val="none"/>
        <vertAlign val="baseline"/>
        <sz val="9"/>
        <color indexed="8"/>
        <name val="Arial"/>
        <scheme val="none"/>
      </font>
      <fill>
        <patternFill patternType="solid">
          <fgColor indexed="64"/>
          <bgColor theme="3"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solid">
          <fgColor indexed="64"/>
          <bgColor theme="3" tint="0.79998168889431442"/>
        </patternFill>
      </fill>
      <alignment horizontal="left" vertical="bottom" textRotation="90" wrapText="1" indent="0" justifyLastLine="0" shrinkToFit="0" readingOrder="0"/>
      <border diagonalUp="0" diagonalDown="0" outline="0">
        <left style="medium">
          <color indexed="64"/>
        </left>
        <right style="medium">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e1" displayName="Table1" ref="A1:S55" totalsRowShown="0" headerRowDxfId="21" dataDxfId="20" tableBorderDxfId="19" headerRowCellStyle="Normal 2" dataCellStyle="Normal_Sheet2">
  <autoFilter ref="A1:S5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name="District Name" dataDxfId="18" dataCellStyle="Normal_Sheet2"/>
    <tableColumn id="2" name="  Count of Records Submitted" dataDxfId="17" dataCellStyle="Normal_Sheet1_1"/>
    <tableColumn id="3" name=" Attended Preschool" dataDxfId="16" dataCellStyle="Normal_Sheet1_1"/>
    <tableColumn id="4" name="Column1" dataDxfId="15">
      <calculatedColumnFormula>B2-C2</calculatedColumnFormula>
    </tableColumn>
    <tableColumn id="5" name=" Attended Preschool2" dataDxfId="14" dataCellStyle="Normal_Sheet1_1">
      <calculatedColumnFormula>C2/B2</calculatedColumnFormula>
    </tableColumn>
    <tableColumn id="6" name="Column3" dataDxfId="13">
      <calculatedColumnFormula>D2/B2</calculatedColumnFormula>
    </tableColumn>
    <tableColumn id="7" name="Demonstrates strength and coordination of large motor muscles." dataDxfId="12" dataCellStyle="Normal_Sheet2"/>
    <tableColumn id="8" name="Demonstrates strength and coordination of small motor muscles." dataDxfId="11" dataCellStyle="Normal_Sheet2"/>
    <tableColumn id="9" name="Participates positively_x000a_in group activities." dataDxfId="10" dataCellStyle="Normal_Sheet2"/>
    <tableColumn id="10" name="Regulates their_x000a_feelings and impulses." dataDxfId="9" dataCellStyle="Normal_Sheet2"/>
    <tableColumn id="11" name="Shows curiosity and interest in learning new things and having new experiences." dataDxfId="8" dataCellStyle="Normal_Sheet2"/>
    <tableColumn id="12" name="Sustains attention to tasks and persists when facing challenges." dataDxfId="7" dataCellStyle="Normal_Sheet2"/>
    <tableColumn id="13" name="Demonstrates knowledge of numbers and counting." dataDxfId="6" dataCellStyle="Normal_Sheet2"/>
    <tableColumn id="14" name="Sorts, Classifies, and organizes objects." dataDxfId="5" dataCellStyle="Normal_Sheet2"/>
    <tableColumn id="15" name="Uses receptive communication skills." dataDxfId="4" dataCellStyle="Normal_Sheet2"/>
    <tableColumn id="16" name="Uses expressive communication skills." dataDxfId="3" dataCellStyle="Normal_Sheet2"/>
    <tableColumn id="17" name="Demonstrates phonological awareness." dataDxfId="2" dataCellStyle="Normal_Sheet2"/>
    <tableColumn id="18" name="Demonstrates awareness of print concepts." dataDxfId="1" dataCellStyle="Normal_Sheet2"/>
    <tableColumn id="19" name="Demonstrates knowledge of letters and symbols (alphabet knowledge)." dataDxfId="0" dataCellStyle="Normal_Sheet2"/>
  </tableColumns>
  <tableStyleInfo name="TableStyleLight1" showFirstColumn="1" showLastColumn="0" showRowStripes="1" showColumnStripes="0"/>
  <extLst>
    <ext xmlns:x14="http://schemas.microsoft.com/office/spreadsheetml/2009/9/main" uri="{504A1905-F514-4f6f-8877-14C23A59335A}">
      <x14:table altTextSummary="2012-2013 Alaska Developmental Profile results aggregated by district."/>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tabSelected="1" workbookViewId="0"/>
  </sheetViews>
  <sheetFormatPr defaultRowHeight="15" x14ac:dyDescent="0.25"/>
  <cols>
    <col min="1" max="1" width="68.85546875" customWidth="1"/>
  </cols>
  <sheetData>
    <row r="1" spans="1:1" x14ac:dyDescent="0.25">
      <c r="A1" s="19" t="s">
        <v>71</v>
      </c>
    </row>
    <row r="2" spans="1:1" ht="153" customHeight="1" x14ac:dyDescent="0.25">
      <c r="A2" s="20" t="s">
        <v>72</v>
      </c>
    </row>
    <row r="3" spans="1:1" ht="95.25" customHeight="1" x14ac:dyDescent="0.25">
      <c r="A3" s="20" t="s">
        <v>73</v>
      </c>
    </row>
    <row r="4" spans="1:1" ht="69.75" customHeight="1" x14ac:dyDescent="0.25">
      <c r="A4" s="20" t="s">
        <v>74</v>
      </c>
    </row>
    <row r="5" spans="1:1" ht="87.75" customHeight="1" x14ac:dyDescent="0.25">
      <c r="A5" s="20" t="s">
        <v>75</v>
      </c>
    </row>
    <row r="6" spans="1:1" ht="17.25" customHeight="1" x14ac:dyDescent="0.25">
      <c r="A6" s="21" t="s">
        <v>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6"/>
  <sheetViews>
    <sheetView workbookViewId="0">
      <pane ySplit="2" topLeftCell="A3" activePane="bottomLeft" state="frozen"/>
      <selection pane="bottomLeft"/>
    </sheetView>
  </sheetViews>
  <sheetFormatPr defaultRowHeight="15" x14ac:dyDescent="0.25"/>
  <cols>
    <col min="1" max="1" width="36.85546875" style="10" customWidth="1"/>
    <col min="2" max="2" width="9.7109375" style="6" customWidth="1"/>
    <col min="3" max="4" width="9.7109375" hidden="1" customWidth="1"/>
    <col min="5" max="5" width="9.7109375" customWidth="1"/>
    <col min="6" max="6" width="9.7109375" hidden="1" customWidth="1"/>
    <col min="7" max="19" width="9.7109375" customWidth="1"/>
  </cols>
  <sheetData>
    <row r="1" spans="1:19" ht="173.25" customHeight="1" thickBot="1" x14ac:dyDescent="0.3">
      <c r="A1" s="23" t="s">
        <v>16</v>
      </c>
      <c r="B1" s="7" t="s">
        <v>0</v>
      </c>
      <c r="C1" s="3" t="s">
        <v>1</v>
      </c>
      <c r="D1" s="5" t="s">
        <v>78</v>
      </c>
      <c r="E1" s="4" t="s">
        <v>79</v>
      </c>
      <c r="F1" s="8" t="s">
        <v>80</v>
      </c>
      <c r="G1" s="1" t="s">
        <v>2</v>
      </c>
      <c r="H1" s="1" t="s">
        <v>3</v>
      </c>
      <c r="I1" s="2" t="s">
        <v>4</v>
      </c>
      <c r="J1" s="2" t="s">
        <v>5</v>
      </c>
      <c r="K1" s="1" t="s">
        <v>6</v>
      </c>
      <c r="L1" s="1" t="s">
        <v>7</v>
      </c>
      <c r="M1" s="2" t="s">
        <v>8</v>
      </c>
      <c r="N1" s="2" t="s">
        <v>9</v>
      </c>
      <c r="O1" s="1" t="s">
        <v>10</v>
      </c>
      <c r="P1" s="1" t="s">
        <v>11</v>
      </c>
      <c r="Q1" s="1" t="s">
        <v>12</v>
      </c>
      <c r="R1" s="1" t="s">
        <v>13</v>
      </c>
      <c r="S1" s="27" t="s">
        <v>14</v>
      </c>
    </row>
    <row r="2" spans="1:19" s="9" customFormat="1" ht="13.5" customHeight="1" thickBot="1" x14ac:dyDescent="0.25">
      <c r="A2" s="24" t="s">
        <v>15</v>
      </c>
      <c r="B2" s="11">
        <v>10112</v>
      </c>
      <c r="C2" s="12"/>
      <c r="D2" s="12"/>
      <c r="E2" s="13">
        <v>0.64</v>
      </c>
      <c r="F2" s="13">
        <v>0.36</v>
      </c>
      <c r="G2" s="14">
        <v>1.5843552215189873</v>
      </c>
      <c r="H2" s="14">
        <v>1.4944620253164558</v>
      </c>
      <c r="I2" s="15">
        <v>1.4451147151898733</v>
      </c>
      <c r="J2" s="15">
        <v>1.3790545886075949</v>
      </c>
      <c r="K2" s="14">
        <v>1.4428401898734178</v>
      </c>
      <c r="L2" s="14">
        <v>1.3683742088607596</v>
      </c>
      <c r="M2" s="15">
        <v>1.4763647151898733</v>
      </c>
      <c r="N2" s="15">
        <v>1.3912183544303798</v>
      </c>
      <c r="O2" s="14">
        <v>1.5185917721518987</v>
      </c>
      <c r="P2" s="14">
        <v>1.4421479430379747</v>
      </c>
      <c r="Q2" s="14">
        <v>1.2524723101265822</v>
      </c>
      <c r="R2" s="14">
        <v>1.3512658227848102</v>
      </c>
      <c r="S2" s="28">
        <v>1.3569026898734178</v>
      </c>
    </row>
    <row r="3" spans="1:19" s="9" customFormat="1" ht="15" customHeight="1" thickBot="1" x14ac:dyDescent="0.25">
      <c r="A3" s="25" t="s">
        <v>17</v>
      </c>
      <c r="B3" s="16">
        <v>35</v>
      </c>
      <c r="C3" s="17">
        <v>23</v>
      </c>
      <c r="D3" s="12">
        <f t="shared" ref="D3:D54" si="0">B3-C3</f>
        <v>12</v>
      </c>
      <c r="E3" s="18">
        <f>C3/B3</f>
        <v>0.65714285714285714</v>
      </c>
      <c r="F3" s="13">
        <f>D3/B3</f>
        <v>0.34285714285714286</v>
      </c>
      <c r="G3" s="14">
        <v>1.7428571428571429</v>
      </c>
      <c r="H3" s="14">
        <v>1.6285714285714286</v>
      </c>
      <c r="I3" s="15">
        <v>1.4</v>
      </c>
      <c r="J3" s="15">
        <v>1.2285714285714286</v>
      </c>
      <c r="K3" s="14">
        <v>1.6857142857142857</v>
      </c>
      <c r="L3" s="14">
        <v>1.3714285714285714</v>
      </c>
      <c r="M3" s="15">
        <v>1.6571428571428573</v>
      </c>
      <c r="N3" s="15">
        <v>1.4857142857142858</v>
      </c>
      <c r="O3" s="14">
        <v>1.4857142857142858</v>
      </c>
      <c r="P3" s="14">
        <v>1.4857142857142858</v>
      </c>
      <c r="Q3" s="14">
        <v>1.3714285714285714</v>
      </c>
      <c r="R3" s="14">
        <v>1.4</v>
      </c>
      <c r="S3" s="28">
        <v>1.3714285714285714</v>
      </c>
    </row>
    <row r="4" spans="1:19" s="9" customFormat="1" ht="15" customHeight="1" thickBot="1" x14ac:dyDescent="0.25">
      <c r="A4" s="25" t="s">
        <v>18</v>
      </c>
      <c r="B4" s="16">
        <v>4</v>
      </c>
      <c r="C4" s="17">
        <v>1</v>
      </c>
      <c r="D4" s="12">
        <f t="shared" si="0"/>
        <v>3</v>
      </c>
      <c r="E4" s="15" t="s">
        <v>69</v>
      </c>
      <c r="F4" s="15" t="s">
        <v>69</v>
      </c>
      <c r="G4" s="14" t="s">
        <v>69</v>
      </c>
      <c r="H4" s="14" t="s">
        <v>69</v>
      </c>
      <c r="I4" s="15" t="s">
        <v>69</v>
      </c>
      <c r="J4" s="15" t="s">
        <v>69</v>
      </c>
      <c r="K4" s="14" t="s">
        <v>69</v>
      </c>
      <c r="L4" s="14" t="s">
        <v>69</v>
      </c>
      <c r="M4" s="15" t="s">
        <v>69</v>
      </c>
      <c r="N4" s="15" t="s">
        <v>69</v>
      </c>
      <c r="O4" s="14" t="s">
        <v>69</v>
      </c>
      <c r="P4" s="14" t="s">
        <v>69</v>
      </c>
      <c r="Q4" s="14" t="s">
        <v>69</v>
      </c>
      <c r="R4" s="14" t="s">
        <v>69</v>
      </c>
      <c r="S4" s="28" t="s">
        <v>69</v>
      </c>
    </row>
    <row r="5" spans="1:19" s="9" customFormat="1" ht="15" customHeight="1" thickBot="1" x14ac:dyDescent="0.25">
      <c r="A5" s="25" t="s">
        <v>19</v>
      </c>
      <c r="B5" s="16">
        <v>24</v>
      </c>
      <c r="C5" s="17">
        <v>20</v>
      </c>
      <c r="D5" s="12">
        <f t="shared" si="0"/>
        <v>4</v>
      </c>
      <c r="E5" s="18">
        <f>C5/B5</f>
        <v>0.83333333333333337</v>
      </c>
      <c r="F5" s="13">
        <f>D5/B5</f>
        <v>0.16666666666666666</v>
      </c>
      <c r="G5" s="14">
        <v>1.8333333333333333</v>
      </c>
      <c r="H5" s="14">
        <v>1.8333333333333333</v>
      </c>
      <c r="I5" s="15">
        <v>1.5416666666666667</v>
      </c>
      <c r="J5" s="15">
        <v>1.4166666666666667</v>
      </c>
      <c r="K5" s="14">
        <v>1.3333333333333333</v>
      </c>
      <c r="L5" s="14">
        <v>1.5833333333333333</v>
      </c>
      <c r="M5" s="15">
        <v>1.625</v>
      </c>
      <c r="N5" s="15">
        <v>1.625</v>
      </c>
      <c r="O5" s="14">
        <v>1.6666666666666667</v>
      </c>
      <c r="P5" s="14">
        <v>1.625</v>
      </c>
      <c r="Q5" s="14">
        <v>1.4583333333333333</v>
      </c>
      <c r="R5" s="14">
        <v>1.5833333333333333</v>
      </c>
      <c r="S5" s="28">
        <v>1.5416666666666667</v>
      </c>
    </row>
    <row r="6" spans="1:19" s="9" customFormat="1" ht="15" customHeight="1" thickBot="1" x14ac:dyDescent="0.25">
      <c r="A6" s="25" t="s">
        <v>20</v>
      </c>
      <c r="B6" s="16">
        <v>3904</v>
      </c>
      <c r="C6" s="17">
        <v>2359</v>
      </c>
      <c r="D6" s="12">
        <f t="shared" si="0"/>
        <v>1545</v>
      </c>
      <c r="E6" s="18">
        <f>C6/B6</f>
        <v>0.60425204918032782</v>
      </c>
      <c r="F6" s="13">
        <f>D6/B6</f>
        <v>0.39574795081967212</v>
      </c>
      <c r="G6" s="14">
        <v>1.5208706786171575</v>
      </c>
      <c r="H6" s="14">
        <v>1.4302176696542894</v>
      </c>
      <c r="I6" s="15">
        <v>1.4128040973111395</v>
      </c>
      <c r="J6" s="15">
        <v>1.3390524967989756</v>
      </c>
      <c r="K6" s="14">
        <v>1.4117797695262484</v>
      </c>
      <c r="L6" s="14">
        <v>1.3372599231754161</v>
      </c>
      <c r="M6" s="15">
        <v>1.4443021766965429</v>
      </c>
      <c r="N6" s="15">
        <v>1.342381562099872</v>
      </c>
      <c r="O6" s="14">
        <v>1.4811779769526248</v>
      </c>
      <c r="P6" s="14">
        <v>1.3836107554417414</v>
      </c>
      <c r="Q6" s="14">
        <v>1.1738796414852752</v>
      </c>
      <c r="R6" s="14">
        <v>1.3108834827144686</v>
      </c>
      <c r="S6" s="28">
        <v>1.3280409731113956</v>
      </c>
    </row>
    <row r="7" spans="1:19" s="9" customFormat="1" ht="15" customHeight="1" thickBot="1" x14ac:dyDescent="0.25">
      <c r="A7" s="25" t="s">
        <v>21</v>
      </c>
      <c r="B7" s="16">
        <v>30</v>
      </c>
      <c r="C7" s="17">
        <v>27</v>
      </c>
      <c r="D7" s="12">
        <f t="shared" si="0"/>
        <v>3</v>
      </c>
      <c r="E7" s="18">
        <f>C7/B7</f>
        <v>0.9</v>
      </c>
      <c r="F7" s="13">
        <f>D7/B7</f>
        <v>0.1</v>
      </c>
      <c r="G7" s="14">
        <v>1.3666666666666667</v>
      </c>
      <c r="H7" s="14">
        <v>1.4</v>
      </c>
      <c r="I7" s="15">
        <v>1.4666666666666666</v>
      </c>
      <c r="J7" s="15">
        <v>1.4</v>
      </c>
      <c r="K7" s="14">
        <v>1.5</v>
      </c>
      <c r="L7" s="14">
        <v>1.3666666666666667</v>
      </c>
      <c r="M7" s="15">
        <v>1.4666666666666666</v>
      </c>
      <c r="N7" s="15">
        <v>1.4</v>
      </c>
      <c r="O7" s="14">
        <v>1.4</v>
      </c>
      <c r="P7" s="14">
        <v>1.4666666666666666</v>
      </c>
      <c r="Q7" s="14">
        <v>1.3333333333333333</v>
      </c>
      <c r="R7" s="14">
        <v>1.2</v>
      </c>
      <c r="S7" s="28">
        <v>1.2666666666666666</v>
      </c>
    </row>
    <row r="8" spans="1:19" s="9" customFormat="1" ht="15" customHeight="1" thickBot="1" x14ac:dyDescent="0.25">
      <c r="A8" s="25" t="s">
        <v>22</v>
      </c>
      <c r="B8" s="16">
        <v>152</v>
      </c>
      <c r="C8" s="17">
        <v>135</v>
      </c>
      <c r="D8" s="12">
        <f t="shared" si="0"/>
        <v>17</v>
      </c>
      <c r="E8" s="18">
        <f>C8/B8</f>
        <v>0.88815789473684215</v>
      </c>
      <c r="F8" s="13">
        <f>D8/B8</f>
        <v>0.1118421052631579</v>
      </c>
      <c r="G8" s="14">
        <v>1.763157894736842</v>
      </c>
      <c r="H8" s="14">
        <v>1.6842105263157894</v>
      </c>
      <c r="I8" s="15">
        <v>1.513157894736842</v>
      </c>
      <c r="J8" s="15">
        <v>1.4013157894736843</v>
      </c>
      <c r="K8" s="14">
        <v>1.3355263157894737</v>
      </c>
      <c r="L8" s="14">
        <v>1.3355263157894737</v>
      </c>
      <c r="M8" s="15">
        <v>1.388157894736842</v>
      </c>
      <c r="N8" s="15">
        <v>1.3355263157894737</v>
      </c>
      <c r="O8" s="14">
        <v>1.4078947368421053</v>
      </c>
      <c r="P8" s="14">
        <v>1.3157894736842106</v>
      </c>
      <c r="Q8" s="14">
        <v>1.1578947368421053</v>
      </c>
      <c r="R8" s="14">
        <v>1.4276315789473684</v>
      </c>
      <c r="S8" s="28">
        <v>1.3421052631578947</v>
      </c>
    </row>
    <row r="9" spans="1:19" s="9" customFormat="1" ht="15" customHeight="1" thickBot="1" x14ac:dyDescent="0.25">
      <c r="A9" s="25" t="s">
        <v>23</v>
      </c>
      <c r="B9" s="16">
        <v>5</v>
      </c>
      <c r="C9" s="17">
        <v>5</v>
      </c>
      <c r="D9" s="12">
        <f t="shared" si="0"/>
        <v>0</v>
      </c>
      <c r="E9" s="15" t="s">
        <v>69</v>
      </c>
      <c r="F9" s="15" t="s">
        <v>69</v>
      </c>
      <c r="G9" s="14" t="s">
        <v>69</v>
      </c>
      <c r="H9" s="14" t="s">
        <v>69</v>
      </c>
      <c r="I9" s="15" t="s">
        <v>69</v>
      </c>
      <c r="J9" s="15" t="s">
        <v>69</v>
      </c>
      <c r="K9" s="14" t="s">
        <v>69</v>
      </c>
      <c r="L9" s="14" t="s">
        <v>69</v>
      </c>
      <c r="M9" s="15" t="s">
        <v>69</v>
      </c>
      <c r="N9" s="15" t="s">
        <v>69</v>
      </c>
      <c r="O9" s="14" t="s">
        <v>69</v>
      </c>
      <c r="P9" s="14" t="s">
        <v>69</v>
      </c>
      <c r="Q9" s="14" t="s">
        <v>69</v>
      </c>
      <c r="R9" s="14" t="s">
        <v>69</v>
      </c>
      <c r="S9" s="28" t="s">
        <v>69</v>
      </c>
    </row>
    <row r="10" spans="1:19" s="9" customFormat="1" ht="15" customHeight="1" thickBot="1" x14ac:dyDescent="0.25">
      <c r="A10" s="25" t="s">
        <v>24</v>
      </c>
      <c r="B10" s="16">
        <v>16</v>
      </c>
      <c r="C10" s="17">
        <v>13</v>
      </c>
      <c r="D10" s="12">
        <f t="shared" si="0"/>
        <v>3</v>
      </c>
      <c r="E10" s="18">
        <f t="shared" ref="E10:E25" si="1">C10/B10</f>
        <v>0.8125</v>
      </c>
      <c r="F10" s="13">
        <f t="shared" ref="F10:F25" si="2">D10/B10</f>
        <v>0.1875</v>
      </c>
      <c r="G10" s="14">
        <v>1.9375</v>
      </c>
      <c r="H10" s="14">
        <v>1.8125</v>
      </c>
      <c r="I10" s="15">
        <v>1.75</v>
      </c>
      <c r="J10" s="15">
        <v>1.75</v>
      </c>
      <c r="K10" s="14">
        <v>1.9375</v>
      </c>
      <c r="L10" s="14">
        <v>1.75</v>
      </c>
      <c r="M10" s="15">
        <v>1.8125</v>
      </c>
      <c r="N10" s="15">
        <v>1.8125</v>
      </c>
      <c r="O10" s="14">
        <v>1.875</v>
      </c>
      <c r="P10" s="14">
        <v>1.9375</v>
      </c>
      <c r="Q10" s="14">
        <v>1.875</v>
      </c>
      <c r="R10" s="14">
        <v>1.8125</v>
      </c>
      <c r="S10" s="28">
        <v>1.8125</v>
      </c>
    </row>
    <row r="11" spans="1:19" s="9" customFormat="1" ht="15" customHeight="1" thickBot="1" x14ac:dyDescent="0.25">
      <c r="A11" s="25" t="s">
        <v>25</v>
      </c>
      <c r="B11" s="16">
        <v>32</v>
      </c>
      <c r="C11" s="17">
        <v>20</v>
      </c>
      <c r="D11" s="12">
        <f t="shared" si="0"/>
        <v>12</v>
      </c>
      <c r="E11" s="18">
        <f t="shared" si="1"/>
        <v>0.625</v>
      </c>
      <c r="F11" s="13">
        <f t="shared" si="2"/>
        <v>0.375</v>
      </c>
      <c r="G11" s="14" t="s">
        <v>69</v>
      </c>
      <c r="H11" s="14" t="s">
        <v>69</v>
      </c>
      <c r="I11" s="15">
        <v>1.8125</v>
      </c>
      <c r="J11" s="15">
        <v>1.59375</v>
      </c>
      <c r="K11" s="14">
        <v>1.8125</v>
      </c>
      <c r="L11" s="14">
        <v>1.5625</v>
      </c>
      <c r="M11" s="15">
        <v>1.875</v>
      </c>
      <c r="N11" s="15">
        <v>1.84375</v>
      </c>
      <c r="O11" s="14">
        <v>1.9375</v>
      </c>
      <c r="P11" s="14">
        <v>1.90625</v>
      </c>
      <c r="Q11" s="14">
        <v>1.8125</v>
      </c>
      <c r="R11" s="14">
        <v>1.71875</v>
      </c>
      <c r="S11" s="28">
        <v>1.75</v>
      </c>
    </row>
    <row r="12" spans="1:19" s="9" customFormat="1" ht="15" customHeight="1" thickBot="1" x14ac:dyDescent="0.25">
      <c r="A12" s="25" t="s">
        <v>26</v>
      </c>
      <c r="B12" s="16">
        <v>36</v>
      </c>
      <c r="C12" s="17">
        <v>16</v>
      </c>
      <c r="D12" s="12">
        <f t="shared" si="0"/>
        <v>20</v>
      </c>
      <c r="E12" s="18">
        <f t="shared" si="1"/>
        <v>0.44444444444444442</v>
      </c>
      <c r="F12" s="13">
        <f t="shared" si="2"/>
        <v>0.55555555555555558</v>
      </c>
      <c r="G12" s="14">
        <v>1.6944444444444444</v>
      </c>
      <c r="H12" s="14">
        <v>1.4444444444444444</v>
      </c>
      <c r="I12" s="15">
        <v>1.6944444444444444</v>
      </c>
      <c r="J12" s="15">
        <v>1.75</v>
      </c>
      <c r="K12" s="14">
        <v>1.6666666666666667</v>
      </c>
      <c r="L12" s="14">
        <v>1.6111111111111112</v>
      </c>
      <c r="M12" s="15">
        <v>1.6666666666666667</v>
      </c>
      <c r="N12" s="15">
        <v>1.6666666666666667</v>
      </c>
      <c r="O12" s="14">
        <v>1.7222222222222223</v>
      </c>
      <c r="P12" s="14">
        <v>1.6111111111111112</v>
      </c>
      <c r="Q12" s="14">
        <v>1.6111111111111112</v>
      </c>
      <c r="R12" s="14">
        <v>1.6944444444444444</v>
      </c>
      <c r="S12" s="28">
        <v>1.6111111111111112</v>
      </c>
    </row>
    <row r="13" spans="1:19" s="9" customFormat="1" ht="15" customHeight="1" thickBot="1" x14ac:dyDescent="0.25">
      <c r="A13" s="25" t="s">
        <v>27</v>
      </c>
      <c r="B13" s="16">
        <v>28</v>
      </c>
      <c r="C13" s="17">
        <v>27</v>
      </c>
      <c r="D13" s="12">
        <f t="shared" si="0"/>
        <v>1</v>
      </c>
      <c r="E13" s="18">
        <f t="shared" si="1"/>
        <v>0.9642857142857143</v>
      </c>
      <c r="F13" s="13">
        <f t="shared" si="2"/>
        <v>3.5714285714285712E-2</v>
      </c>
      <c r="G13" s="14">
        <v>1.9285714285714286</v>
      </c>
      <c r="H13" s="14">
        <v>1.75</v>
      </c>
      <c r="I13" s="15">
        <v>1.75</v>
      </c>
      <c r="J13" s="15">
        <v>1.7857142857142858</v>
      </c>
      <c r="K13" s="14">
        <v>1.8214285714285714</v>
      </c>
      <c r="L13" s="14">
        <v>1.7142857142857142</v>
      </c>
      <c r="M13" s="15">
        <v>1.8214285714285714</v>
      </c>
      <c r="N13" s="15">
        <v>1.6428571428571428</v>
      </c>
      <c r="O13" s="14">
        <v>1.75</v>
      </c>
      <c r="P13" s="14">
        <v>1.6428571428571428</v>
      </c>
      <c r="Q13" s="14">
        <v>1.2857142857142858</v>
      </c>
      <c r="R13" s="14">
        <v>1.1785714285714286</v>
      </c>
      <c r="S13" s="28">
        <v>1.2142857142857142</v>
      </c>
    </row>
    <row r="14" spans="1:19" s="9" customFormat="1" ht="15" customHeight="1" thickBot="1" x14ac:dyDescent="0.25">
      <c r="A14" s="25" t="s">
        <v>28</v>
      </c>
      <c r="B14" s="16">
        <v>52</v>
      </c>
      <c r="C14" s="17">
        <v>34</v>
      </c>
      <c r="D14" s="12">
        <f t="shared" si="0"/>
        <v>18</v>
      </c>
      <c r="E14" s="18">
        <f t="shared" si="1"/>
        <v>0.65384615384615385</v>
      </c>
      <c r="F14" s="13">
        <f t="shared" si="2"/>
        <v>0.34615384615384615</v>
      </c>
      <c r="G14" s="14">
        <v>1.9038461538461537</v>
      </c>
      <c r="H14" s="14">
        <v>1.6538461538461537</v>
      </c>
      <c r="I14" s="15">
        <v>1.7307692307692308</v>
      </c>
      <c r="J14" s="15">
        <v>1.5</v>
      </c>
      <c r="K14" s="14">
        <v>1.9038461538461537</v>
      </c>
      <c r="L14" s="14">
        <v>1.5961538461538463</v>
      </c>
      <c r="M14" s="15">
        <v>1.8461538461538463</v>
      </c>
      <c r="N14" s="15">
        <v>1.6538461538461537</v>
      </c>
      <c r="O14" s="14">
        <v>1.75</v>
      </c>
      <c r="P14" s="14">
        <v>1.8653846153846154</v>
      </c>
      <c r="Q14" s="14">
        <v>1.5769230769230769</v>
      </c>
      <c r="R14" s="14">
        <v>1.6153846153846154</v>
      </c>
      <c r="S14" s="28">
        <v>1.6346153846153846</v>
      </c>
    </row>
    <row r="15" spans="1:19" s="9" customFormat="1" ht="15" customHeight="1" thickBot="1" x14ac:dyDescent="0.25">
      <c r="A15" s="25" t="s">
        <v>29</v>
      </c>
      <c r="B15" s="16">
        <v>75</v>
      </c>
      <c r="C15" s="17">
        <v>44</v>
      </c>
      <c r="D15" s="12">
        <f t="shared" si="0"/>
        <v>31</v>
      </c>
      <c r="E15" s="18">
        <f t="shared" si="1"/>
        <v>0.58666666666666667</v>
      </c>
      <c r="F15" s="13">
        <f t="shared" si="2"/>
        <v>0.41333333333333333</v>
      </c>
      <c r="G15" s="14">
        <v>1.3733333333333333</v>
      </c>
      <c r="H15" s="14">
        <v>1.3733333333333333</v>
      </c>
      <c r="I15" s="15">
        <v>1.3466666666666667</v>
      </c>
      <c r="J15" s="15">
        <v>1.32</v>
      </c>
      <c r="K15" s="14">
        <v>1.3866666666666667</v>
      </c>
      <c r="L15" s="14">
        <v>1.2666666666666666</v>
      </c>
      <c r="M15" s="15">
        <v>1.28</v>
      </c>
      <c r="N15" s="15">
        <v>1.2933333333333332</v>
      </c>
      <c r="O15" s="14">
        <v>1.2933333333333332</v>
      </c>
      <c r="P15" s="14">
        <v>1.3066666666666666</v>
      </c>
      <c r="Q15" s="14">
        <v>1.2266666666666666</v>
      </c>
      <c r="R15" s="14">
        <v>1.2266666666666666</v>
      </c>
      <c r="S15" s="28">
        <v>1.2666666666666666</v>
      </c>
    </row>
    <row r="16" spans="1:19" s="9" customFormat="1" ht="15" customHeight="1" thickBot="1" x14ac:dyDescent="0.25">
      <c r="A16" s="25" t="s">
        <v>30</v>
      </c>
      <c r="B16" s="16">
        <v>52</v>
      </c>
      <c r="C16" s="17">
        <v>38</v>
      </c>
      <c r="D16" s="12">
        <f t="shared" si="0"/>
        <v>14</v>
      </c>
      <c r="E16" s="18">
        <f t="shared" si="1"/>
        <v>0.73076923076923073</v>
      </c>
      <c r="F16" s="13">
        <f t="shared" si="2"/>
        <v>0.26923076923076922</v>
      </c>
      <c r="G16" s="14">
        <v>1.9038461538461537</v>
      </c>
      <c r="H16" s="14">
        <v>1.75</v>
      </c>
      <c r="I16" s="15">
        <v>1.7884615384615385</v>
      </c>
      <c r="J16" s="15">
        <v>1.5192307692307692</v>
      </c>
      <c r="K16" s="14">
        <v>1.9038461538461537</v>
      </c>
      <c r="L16" s="14">
        <v>1.5</v>
      </c>
      <c r="M16" s="15">
        <v>1.8269230769230769</v>
      </c>
      <c r="N16" s="15">
        <v>1.8461538461538463</v>
      </c>
      <c r="O16" s="14">
        <v>1.8653846153846154</v>
      </c>
      <c r="P16" s="14">
        <v>1.8846153846153846</v>
      </c>
      <c r="Q16" s="14">
        <v>1.6923076923076923</v>
      </c>
      <c r="R16" s="14">
        <v>1.8076923076923077</v>
      </c>
      <c r="S16" s="28">
        <v>1.75</v>
      </c>
    </row>
    <row r="17" spans="1:19" s="9" customFormat="1" ht="15" customHeight="1" thickBot="1" x14ac:dyDescent="0.25">
      <c r="A17" s="25" t="s">
        <v>31</v>
      </c>
      <c r="B17" s="16">
        <v>35</v>
      </c>
      <c r="C17" s="17">
        <v>29</v>
      </c>
      <c r="D17" s="12">
        <f t="shared" si="0"/>
        <v>6</v>
      </c>
      <c r="E17" s="18">
        <f t="shared" si="1"/>
        <v>0.82857142857142863</v>
      </c>
      <c r="F17" s="13">
        <f t="shared" si="2"/>
        <v>0.17142857142857143</v>
      </c>
      <c r="G17" s="14">
        <v>1.8285714285714285</v>
      </c>
      <c r="H17" s="14">
        <v>1.7142857142857142</v>
      </c>
      <c r="I17" s="15">
        <v>1.6857142857142857</v>
      </c>
      <c r="J17" s="15">
        <v>1.6571428571428573</v>
      </c>
      <c r="K17" s="14">
        <v>1.7142857142857142</v>
      </c>
      <c r="L17" s="14">
        <v>1.5714285714285714</v>
      </c>
      <c r="M17" s="15">
        <v>1.4571428571428571</v>
      </c>
      <c r="N17" s="15">
        <v>1.3428571428571427</v>
      </c>
      <c r="O17" s="14">
        <v>1.6857142857142857</v>
      </c>
      <c r="P17" s="14">
        <v>1.7142857142857142</v>
      </c>
      <c r="Q17" s="14">
        <v>1.2571428571428571</v>
      </c>
      <c r="R17" s="14">
        <v>1.4</v>
      </c>
      <c r="S17" s="28">
        <v>1.2285714285714286</v>
      </c>
    </row>
    <row r="18" spans="1:19" s="9" customFormat="1" ht="15" customHeight="1" thickBot="1" x14ac:dyDescent="0.25">
      <c r="A18" s="25" t="s">
        <v>32</v>
      </c>
      <c r="B18" s="16">
        <v>1146</v>
      </c>
      <c r="C18" s="17">
        <v>628</v>
      </c>
      <c r="D18" s="12">
        <f t="shared" si="0"/>
        <v>518</v>
      </c>
      <c r="E18" s="18">
        <f t="shared" si="1"/>
        <v>0.54799301919720766</v>
      </c>
      <c r="F18" s="13">
        <f t="shared" si="2"/>
        <v>0.45200698080279234</v>
      </c>
      <c r="G18" s="14">
        <v>1.3333333333333333</v>
      </c>
      <c r="H18" s="14">
        <v>1.2670157068062826</v>
      </c>
      <c r="I18" s="15">
        <v>1.2757417102966842</v>
      </c>
      <c r="J18" s="15">
        <v>1.2417102966841187</v>
      </c>
      <c r="K18" s="14">
        <v>1.2792321116928447</v>
      </c>
      <c r="L18" s="14">
        <v>1.2294938917975566</v>
      </c>
      <c r="M18" s="15">
        <v>1.2914485165794067</v>
      </c>
      <c r="N18" s="15">
        <v>1.2530541012216405</v>
      </c>
      <c r="O18" s="14">
        <v>1.369109947643979</v>
      </c>
      <c r="P18" s="14">
        <v>1.3010471204188481</v>
      </c>
      <c r="Q18" s="14">
        <v>1.162303664921466</v>
      </c>
      <c r="R18" s="14">
        <v>1.2076788830715532</v>
      </c>
      <c r="S18" s="28">
        <v>1.2172774869109948</v>
      </c>
    </row>
    <row r="19" spans="1:19" s="9" customFormat="1" ht="15" customHeight="1" thickBot="1" x14ac:dyDescent="0.25">
      <c r="A19" s="25" t="s">
        <v>33</v>
      </c>
      <c r="B19" s="16">
        <v>138</v>
      </c>
      <c r="C19" s="17">
        <v>57</v>
      </c>
      <c r="D19" s="12">
        <f t="shared" si="0"/>
        <v>81</v>
      </c>
      <c r="E19" s="18">
        <f t="shared" si="1"/>
        <v>0.41304347826086957</v>
      </c>
      <c r="F19" s="13">
        <f t="shared" si="2"/>
        <v>0.58695652173913049</v>
      </c>
      <c r="G19" s="14">
        <v>1.8695652173913044</v>
      </c>
      <c r="H19" s="14">
        <v>1.8913043478260869</v>
      </c>
      <c r="I19" s="15">
        <v>1.7826086956521738</v>
      </c>
      <c r="J19" s="15">
        <v>1.644927536231884</v>
      </c>
      <c r="K19" s="14">
        <v>1.8985507246376812</v>
      </c>
      <c r="L19" s="14">
        <v>1.6231884057971016</v>
      </c>
      <c r="M19" s="15">
        <v>1.8913043478260869</v>
      </c>
      <c r="N19" s="15">
        <v>1.8478260869565217</v>
      </c>
      <c r="O19" s="14">
        <v>1.9130434782608696</v>
      </c>
      <c r="P19" s="14">
        <v>1.9057971014492754</v>
      </c>
      <c r="Q19" s="14">
        <v>1.7681159420289856</v>
      </c>
      <c r="R19" s="14">
        <v>1.681159420289855</v>
      </c>
      <c r="S19" s="28">
        <v>1.8115942028985508</v>
      </c>
    </row>
    <row r="20" spans="1:19" s="9" customFormat="1" ht="15" customHeight="1" thickBot="1" x14ac:dyDescent="0.25">
      <c r="A20" s="25" t="s">
        <v>34</v>
      </c>
      <c r="B20" s="16">
        <v>20</v>
      </c>
      <c r="C20" s="17">
        <v>17</v>
      </c>
      <c r="D20" s="12">
        <f t="shared" si="0"/>
        <v>3</v>
      </c>
      <c r="E20" s="18">
        <f t="shared" si="1"/>
        <v>0.85</v>
      </c>
      <c r="F20" s="13">
        <f t="shared" si="2"/>
        <v>0.15</v>
      </c>
      <c r="G20" s="14">
        <v>1.8</v>
      </c>
      <c r="H20" s="14">
        <v>1.8</v>
      </c>
      <c r="I20" s="15">
        <v>1.75</v>
      </c>
      <c r="J20" s="15">
        <v>1.65</v>
      </c>
      <c r="K20" s="14">
        <v>1.8</v>
      </c>
      <c r="L20" s="14">
        <v>1.65</v>
      </c>
      <c r="M20" s="15">
        <v>1.95</v>
      </c>
      <c r="N20" s="15">
        <v>1.85</v>
      </c>
      <c r="O20" s="14">
        <v>1.9</v>
      </c>
      <c r="P20" s="14">
        <v>1.95</v>
      </c>
      <c r="Q20" s="14">
        <v>1.85</v>
      </c>
      <c r="R20" s="14">
        <v>1.9</v>
      </c>
      <c r="S20" s="28">
        <v>1.9</v>
      </c>
    </row>
    <row r="21" spans="1:19" s="9" customFormat="1" ht="15" customHeight="1" thickBot="1" x14ac:dyDescent="0.25">
      <c r="A21" s="25" t="s">
        <v>35</v>
      </c>
      <c r="B21" s="16">
        <v>11</v>
      </c>
      <c r="C21" s="17">
        <v>9</v>
      </c>
      <c r="D21" s="12">
        <f t="shared" si="0"/>
        <v>2</v>
      </c>
      <c r="E21" s="18">
        <f t="shared" si="1"/>
        <v>0.81818181818181823</v>
      </c>
      <c r="F21" s="13">
        <f t="shared" si="2"/>
        <v>0.18181818181818182</v>
      </c>
      <c r="G21" s="14">
        <v>1.1818181818181819</v>
      </c>
      <c r="H21" s="14">
        <v>1.2727272727272727</v>
      </c>
      <c r="I21" s="15">
        <v>1.1818181818181819</v>
      </c>
      <c r="J21" s="15">
        <v>1</v>
      </c>
      <c r="K21" s="14">
        <v>1</v>
      </c>
      <c r="L21" s="14">
        <v>1.1818181818181819</v>
      </c>
      <c r="M21" s="15">
        <v>1.4545454545454546</v>
      </c>
      <c r="N21" s="15">
        <v>1.1818181818181819</v>
      </c>
      <c r="O21" s="14">
        <v>1.3636363636363635</v>
      </c>
      <c r="P21" s="14">
        <v>1.3636363636363635</v>
      </c>
      <c r="Q21" s="14">
        <v>0.90909090909090906</v>
      </c>
      <c r="R21" s="14">
        <v>1.2727272727272727</v>
      </c>
      <c r="S21" s="28">
        <v>1</v>
      </c>
    </row>
    <row r="22" spans="1:19" s="9" customFormat="1" ht="15" customHeight="1" thickBot="1" x14ac:dyDescent="0.25">
      <c r="A22" s="25" t="s">
        <v>36</v>
      </c>
      <c r="B22" s="16">
        <v>7</v>
      </c>
      <c r="C22" s="17">
        <v>1</v>
      </c>
      <c r="D22" s="12">
        <f t="shared" si="0"/>
        <v>6</v>
      </c>
      <c r="E22" s="18">
        <f t="shared" si="1"/>
        <v>0.14285714285714285</v>
      </c>
      <c r="F22" s="13">
        <f t="shared" si="2"/>
        <v>0.8571428571428571</v>
      </c>
      <c r="G22" s="14">
        <v>1.2857142857142858</v>
      </c>
      <c r="H22" s="14">
        <v>1.2857142857142858</v>
      </c>
      <c r="I22" s="15">
        <v>0.7142857142857143</v>
      </c>
      <c r="J22" s="15">
        <v>0.8571428571428571</v>
      </c>
      <c r="K22" s="14">
        <v>1</v>
      </c>
      <c r="L22" s="14">
        <v>1</v>
      </c>
      <c r="M22" s="15">
        <v>1.4285714285714286</v>
      </c>
      <c r="N22" s="15">
        <v>1.1428571428571428</v>
      </c>
      <c r="O22" s="14">
        <v>1</v>
      </c>
      <c r="P22" s="14">
        <v>1.2857142857142858</v>
      </c>
      <c r="Q22" s="14">
        <v>1</v>
      </c>
      <c r="R22" s="14">
        <v>1.4285714285714286</v>
      </c>
      <c r="S22" s="28">
        <v>1.2857142857142858</v>
      </c>
    </row>
    <row r="23" spans="1:19" s="9" customFormat="1" ht="15" customHeight="1" thickBot="1" x14ac:dyDescent="0.25">
      <c r="A23" s="25" t="s">
        <v>37</v>
      </c>
      <c r="B23" s="16">
        <v>22</v>
      </c>
      <c r="C23" s="17">
        <v>20</v>
      </c>
      <c r="D23" s="12">
        <f t="shared" si="0"/>
        <v>2</v>
      </c>
      <c r="E23" s="18">
        <f t="shared" si="1"/>
        <v>0.90909090909090906</v>
      </c>
      <c r="F23" s="13">
        <f t="shared" si="2"/>
        <v>9.0909090909090912E-2</v>
      </c>
      <c r="G23" s="14">
        <v>1.5454545454545454</v>
      </c>
      <c r="H23" s="14">
        <v>1.6363636363636365</v>
      </c>
      <c r="I23" s="15">
        <v>1.6363636363636365</v>
      </c>
      <c r="J23" s="15">
        <v>1.4545454545454546</v>
      </c>
      <c r="K23" s="14">
        <v>1.5</v>
      </c>
      <c r="L23" s="14">
        <v>1.3636363636363635</v>
      </c>
      <c r="M23" s="15">
        <v>1.6818181818181819</v>
      </c>
      <c r="N23" s="15">
        <v>1.5454545454545454</v>
      </c>
      <c r="O23" s="14">
        <v>1.6363636363636365</v>
      </c>
      <c r="P23" s="14">
        <v>1.4545454545454546</v>
      </c>
      <c r="Q23" s="14">
        <v>1.2727272727272727</v>
      </c>
      <c r="R23" s="14">
        <v>1.3636363636363635</v>
      </c>
      <c r="S23" s="28">
        <v>1.3636363636363635</v>
      </c>
    </row>
    <row r="24" spans="1:19" s="9" customFormat="1" ht="15" customHeight="1" thickBot="1" x14ac:dyDescent="0.25">
      <c r="A24" s="25" t="s">
        <v>38</v>
      </c>
      <c r="B24" s="16">
        <v>362</v>
      </c>
      <c r="C24" s="17">
        <v>258</v>
      </c>
      <c r="D24" s="12">
        <f t="shared" si="0"/>
        <v>104</v>
      </c>
      <c r="E24" s="18">
        <f t="shared" si="1"/>
        <v>0.71270718232044195</v>
      </c>
      <c r="F24" s="13">
        <f t="shared" si="2"/>
        <v>0.287292817679558</v>
      </c>
      <c r="G24" s="14">
        <v>1.660220994475138</v>
      </c>
      <c r="H24" s="14">
        <v>1.6022099447513811</v>
      </c>
      <c r="I24" s="15">
        <v>1.4143646408839778</v>
      </c>
      <c r="J24" s="15">
        <v>1.3701657458563536</v>
      </c>
      <c r="K24" s="14">
        <v>1.5138121546961325</v>
      </c>
      <c r="L24" s="14">
        <v>1.3812154696132597</v>
      </c>
      <c r="M24" s="15">
        <v>1.5248618784530388</v>
      </c>
      <c r="N24" s="15">
        <v>1.5</v>
      </c>
      <c r="O24" s="14">
        <v>1.5497237569060773</v>
      </c>
      <c r="P24" s="14">
        <v>1.511049723756906</v>
      </c>
      <c r="Q24" s="14">
        <v>1.3812154696132597</v>
      </c>
      <c r="R24" s="14">
        <v>1.4475138121546962</v>
      </c>
      <c r="S24" s="28">
        <v>1.4447513812154695</v>
      </c>
    </row>
    <row r="25" spans="1:19" s="9" customFormat="1" ht="15" customHeight="1" thickBot="1" x14ac:dyDescent="0.25">
      <c r="A25" s="25" t="s">
        <v>39</v>
      </c>
      <c r="B25" s="16">
        <v>9</v>
      </c>
      <c r="C25" s="17">
        <v>8</v>
      </c>
      <c r="D25" s="12">
        <f t="shared" si="0"/>
        <v>1</v>
      </c>
      <c r="E25" s="18">
        <f t="shared" si="1"/>
        <v>0.88888888888888884</v>
      </c>
      <c r="F25" s="13">
        <f t="shared" si="2"/>
        <v>0.1111111111111111</v>
      </c>
      <c r="G25" s="14">
        <v>1.8888888888888888</v>
      </c>
      <c r="H25" s="14">
        <v>1.4444444444444444</v>
      </c>
      <c r="I25" s="15">
        <v>1.5555555555555556</v>
      </c>
      <c r="J25" s="15">
        <v>1.5555555555555556</v>
      </c>
      <c r="K25" s="14">
        <v>1.2222222222222223</v>
      </c>
      <c r="L25" s="14">
        <v>1.2222222222222223</v>
      </c>
      <c r="M25" s="15">
        <v>1.6666666666666667</v>
      </c>
      <c r="N25" s="15">
        <v>1.8888888888888888</v>
      </c>
      <c r="O25" s="14">
        <v>1.6666666666666667</v>
      </c>
      <c r="P25" s="14">
        <v>1.7777777777777777</v>
      </c>
      <c r="Q25" s="14">
        <v>1.1111111111111112</v>
      </c>
      <c r="R25" s="14">
        <v>1.6666666666666667</v>
      </c>
      <c r="S25" s="28">
        <v>1.4444444444444444</v>
      </c>
    </row>
    <row r="26" spans="1:19" s="9" customFormat="1" ht="15" customHeight="1" thickBot="1" x14ac:dyDescent="0.25">
      <c r="A26" s="25" t="s">
        <v>40</v>
      </c>
      <c r="B26" s="16">
        <v>27</v>
      </c>
      <c r="C26" s="17">
        <v>27</v>
      </c>
      <c r="D26" s="12">
        <f t="shared" si="0"/>
        <v>0</v>
      </c>
      <c r="E26" s="15" t="s">
        <v>69</v>
      </c>
      <c r="F26" s="15" t="s">
        <v>69</v>
      </c>
      <c r="G26" s="14">
        <v>1.8888888888888888</v>
      </c>
      <c r="H26" s="14">
        <v>1.6666666666666667</v>
      </c>
      <c r="I26" s="15">
        <v>1.2222222222222223</v>
      </c>
      <c r="J26" s="15">
        <v>1.1851851851851851</v>
      </c>
      <c r="K26" s="14">
        <v>1.037037037037037</v>
      </c>
      <c r="L26" s="14">
        <v>1.1851851851851851</v>
      </c>
      <c r="M26" s="15">
        <v>1.2592592592592593</v>
      </c>
      <c r="N26" s="15">
        <v>1.2592592592592593</v>
      </c>
      <c r="O26" s="14">
        <v>1.1111111111111112</v>
      </c>
      <c r="P26" s="14">
        <v>1</v>
      </c>
      <c r="Q26" s="14">
        <v>0.88888888888888884</v>
      </c>
      <c r="R26" s="14">
        <v>1.1111111111111112</v>
      </c>
      <c r="S26" s="28">
        <v>1.2962962962962963</v>
      </c>
    </row>
    <row r="27" spans="1:19" s="9" customFormat="1" ht="15" customHeight="1" thickBot="1" x14ac:dyDescent="0.25">
      <c r="A27" s="25" t="s">
        <v>41</v>
      </c>
      <c r="B27" s="16">
        <v>665</v>
      </c>
      <c r="C27" s="17">
        <v>412</v>
      </c>
      <c r="D27" s="12">
        <f t="shared" si="0"/>
        <v>253</v>
      </c>
      <c r="E27" s="18">
        <f t="shared" ref="E27:E39" si="3">C27/B27</f>
        <v>0.61954887218045118</v>
      </c>
      <c r="F27" s="13">
        <f t="shared" ref="F27:F39" si="4">D27/B27</f>
        <v>0.38045112781954887</v>
      </c>
      <c r="G27" s="14">
        <v>1.649624060150376</v>
      </c>
      <c r="H27" s="14">
        <v>1.5744360902255639</v>
      </c>
      <c r="I27" s="15">
        <v>1.5082706766917293</v>
      </c>
      <c r="J27" s="15">
        <v>1.4721804511278196</v>
      </c>
      <c r="K27" s="14">
        <v>1.5263157894736843</v>
      </c>
      <c r="L27" s="14">
        <v>1.4842105263157894</v>
      </c>
      <c r="M27" s="15">
        <v>1.5729323308270677</v>
      </c>
      <c r="N27" s="15">
        <v>1.5172932330827067</v>
      </c>
      <c r="O27" s="14">
        <v>1.5864661654135339</v>
      </c>
      <c r="P27" s="14">
        <v>1.5548872180451128</v>
      </c>
      <c r="Q27" s="14">
        <v>1.3804511278195488</v>
      </c>
      <c r="R27" s="14">
        <v>1.4406015037593984</v>
      </c>
      <c r="S27" s="28">
        <v>1.4345864661654135</v>
      </c>
    </row>
    <row r="28" spans="1:19" s="9" customFormat="1" ht="15" customHeight="1" thickBot="1" x14ac:dyDescent="0.25">
      <c r="A28" s="25" t="s">
        <v>42</v>
      </c>
      <c r="B28" s="16">
        <v>150</v>
      </c>
      <c r="C28" s="17">
        <v>129</v>
      </c>
      <c r="D28" s="12">
        <f t="shared" si="0"/>
        <v>21</v>
      </c>
      <c r="E28" s="18">
        <f t="shared" si="3"/>
        <v>0.86</v>
      </c>
      <c r="F28" s="13">
        <f t="shared" si="4"/>
        <v>0.14000000000000001</v>
      </c>
      <c r="G28" s="14">
        <v>1.6933333333333334</v>
      </c>
      <c r="H28" s="14">
        <v>1.4333333333333333</v>
      </c>
      <c r="I28" s="15">
        <v>1.42</v>
      </c>
      <c r="J28" s="15">
        <v>1.3133333333333332</v>
      </c>
      <c r="K28" s="14">
        <v>1.4933333333333334</v>
      </c>
      <c r="L28" s="14">
        <v>1.3266666666666667</v>
      </c>
      <c r="M28" s="15">
        <v>1.46</v>
      </c>
      <c r="N28" s="15">
        <v>1.4533333333333334</v>
      </c>
      <c r="O28" s="14">
        <v>1.4333333333333333</v>
      </c>
      <c r="P28" s="14">
        <v>1.4666666666666666</v>
      </c>
      <c r="Q28" s="14">
        <v>1.1599999999999999</v>
      </c>
      <c r="R28" s="14">
        <v>1.32</v>
      </c>
      <c r="S28" s="28">
        <v>1.3466666666666667</v>
      </c>
    </row>
    <row r="29" spans="1:19" s="9" customFormat="1" ht="15" customHeight="1" thickBot="1" x14ac:dyDescent="0.25">
      <c r="A29" s="25" t="s">
        <v>43</v>
      </c>
      <c r="B29" s="16">
        <v>8</v>
      </c>
      <c r="C29" s="17">
        <v>7</v>
      </c>
      <c r="D29" s="12">
        <f t="shared" si="0"/>
        <v>1</v>
      </c>
      <c r="E29" s="18">
        <f t="shared" si="3"/>
        <v>0.875</v>
      </c>
      <c r="F29" s="13">
        <f t="shared" si="4"/>
        <v>0.125</v>
      </c>
      <c r="G29" s="14">
        <v>1.75</v>
      </c>
      <c r="H29" s="14">
        <v>1.625</v>
      </c>
      <c r="I29" s="15">
        <v>1.5</v>
      </c>
      <c r="J29" s="15">
        <v>1.625</v>
      </c>
      <c r="K29" s="14">
        <v>1.375</v>
      </c>
      <c r="L29" s="14">
        <v>1.5</v>
      </c>
      <c r="M29" s="15">
        <v>1.75</v>
      </c>
      <c r="N29" s="15">
        <v>1.5</v>
      </c>
      <c r="O29" s="14">
        <v>1.75</v>
      </c>
      <c r="P29" s="14">
        <v>1.875</v>
      </c>
      <c r="Q29" s="14">
        <v>1.625</v>
      </c>
      <c r="R29" s="14">
        <v>1.625</v>
      </c>
      <c r="S29" s="28">
        <v>1.75</v>
      </c>
    </row>
    <row r="30" spans="1:19" s="9" customFormat="1" ht="15" customHeight="1" thickBot="1" x14ac:dyDescent="0.25">
      <c r="A30" s="25" t="s">
        <v>44</v>
      </c>
      <c r="B30" s="16">
        <v>197</v>
      </c>
      <c r="C30" s="17">
        <v>131</v>
      </c>
      <c r="D30" s="12">
        <f t="shared" si="0"/>
        <v>66</v>
      </c>
      <c r="E30" s="18">
        <f t="shared" si="3"/>
        <v>0.6649746192893401</v>
      </c>
      <c r="F30" s="13">
        <f t="shared" si="4"/>
        <v>0.3350253807106599</v>
      </c>
      <c r="G30" s="14">
        <v>1.7360406091370559</v>
      </c>
      <c r="H30" s="14">
        <v>1.4974619289340101</v>
      </c>
      <c r="I30" s="15">
        <v>1.4213197969543148</v>
      </c>
      <c r="J30" s="15">
        <v>1.3654822335025381</v>
      </c>
      <c r="K30" s="14">
        <v>1.4060913705583757</v>
      </c>
      <c r="L30" s="14">
        <v>1.2690355329949239</v>
      </c>
      <c r="M30" s="15">
        <v>1.5228426395939085</v>
      </c>
      <c r="N30" s="15">
        <v>1.233502538071066</v>
      </c>
      <c r="O30" s="14">
        <v>1.4771573604060915</v>
      </c>
      <c r="P30" s="14">
        <v>1.4517766497461928</v>
      </c>
      <c r="Q30" s="14">
        <v>1.1573604060913705</v>
      </c>
      <c r="R30" s="14">
        <v>1.218274111675127</v>
      </c>
      <c r="S30" s="28">
        <v>1.2436548223350254</v>
      </c>
    </row>
    <row r="31" spans="1:19" s="9" customFormat="1" ht="15" customHeight="1" thickBot="1" x14ac:dyDescent="0.25">
      <c r="A31" s="25" t="s">
        <v>45</v>
      </c>
      <c r="B31" s="16">
        <v>31</v>
      </c>
      <c r="C31" s="17">
        <v>27</v>
      </c>
      <c r="D31" s="12">
        <f t="shared" si="0"/>
        <v>4</v>
      </c>
      <c r="E31" s="18">
        <f t="shared" si="3"/>
        <v>0.87096774193548387</v>
      </c>
      <c r="F31" s="13">
        <f t="shared" si="4"/>
        <v>0.12903225806451613</v>
      </c>
      <c r="G31" s="14" t="s">
        <v>69</v>
      </c>
      <c r="H31" s="14" t="s">
        <v>69</v>
      </c>
      <c r="I31" s="15">
        <v>1.3548387096774193</v>
      </c>
      <c r="J31" s="15">
        <v>1.4516129032258065</v>
      </c>
      <c r="K31" s="14">
        <v>1.3225806451612903</v>
      </c>
      <c r="L31" s="14">
        <v>1.4838709677419355</v>
      </c>
      <c r="M31" s="15">
        <v>1.5483870967741935</v>
      </c>
      <c r="N31" s="15">
        <v>1.2580645161290323</v>
      </c>
      <c r="O31" s="14">
        <v>1.6451612903225807</v>
      </c>
      <c r="P31" s="14">
        <v>1.6451612903225807</v>
      </c>
      <c r="Q31" s="14">
        <v>1.1290322580645162</v>
      </c>
      <c r="R31" s="14">
        <v>1.2580645161290323</v>
      </c>
      <c r="S31" s="28">
        <v>1.2580645161290323</v>
      </c>
    </row>
    <row r="32" spans="1:19" s="9" customFormat="1" ht="15" customHeight="1" thickBot="1" x14ac:dyDescent="0.25">
      <c r="A32" s="25" t="s">
        <v>46</v>
      </c>
      <c r="B32" s="16">
        <v>20</v>
      </c>
      <c r="C32" s="17">
        <v>16</v>
      </c>
      <c r="D32" s="12">
        <f t="shared" si="0"/>
        <v>4</v>
      </c>
      <c r="E32" s="18">
        <f t="shared" si="3"/>
        <v>0.8</v>
      </c>
      <c r="F32" s="13">
        <f t="shared" si="4"/>
        <v>0.2</v>
      </c>
      <c r="G32" s="14">
        <v>1.8</v>
      </c>
      <c r="H32" s="14">
        <v>1.9</v>
      </c>
      <c r="I32" s="15">
        <v>1.65</v>
      </c>
      <c r="J32" s="15">
        <v>1.65</v>
      </c>
      <c r="K32" s="14">
        <v>1.65</v>
      </c>
      <c r="L32" s="14">
        <v>1.4</v>
      </c>
      <c r="M32" s="15">
        <v>1.55</v>
      </c>
      <c r="N32" s="15">
        <v>1.65</v>
      </c>
      <c r="O32" s="14">
        <v>1.7</v>
      </c>
      <c r="P32" s="14">
        <v>1.6</v>
      </c>
      <c r="Q32" s="14">
        <v>1.45</v>
      </c>
      <c r="R32" s="14">
        <v>1.45</v>
      </c>
      <c r="S32" s="28">
        <v>1.35</v>
      </c>
    </row>
    <row r="33" spans="1:19" s="9" customFormat="1" ht="15" customHeight="1" thickBot="1" x14ac:dyDescent="0.25">
      <c r="A33" s="25" t="s">
        <v>47</v>
      </c>
      <c r="B33" s="16">
        <v>314</v>
      </c>
      <c r="C33" s="17">
        <v>187</v>
      </c>
      <c r="D33" s="12">
        <f t="shared" si="0"/>
        <v>127</v>
      </c>
      <c r="E33" s="18">
        <f t="shared" si="3"/>
        <v>0.59554140127388533</v>
      </c>
      <c r="F33" s="13">
        <f t="shared" si="4"/>
        <v>0.40445859872611467</v>
      </c>
      <c r="G33" s="14">
        <v>1.697452229299363</v>
      </c>
      <c r="H33" s="14">
        <v>1.5222929936305734</v>
      </c>
      <c r="I33" s="15">
        <v>1.3057324840764331</v>
      </c>
      <c r="J33" s="15">
        <v>1.3312101910828025</v>
      </c>
      <c r="K33" s="14">
        <v>1.1656050955414012</v>
      </c>
      <c r="L33" s="14">
        <v>1.1433121019108281</v>
      </c>
      <c r="M33" s="15">
        <v>1.1910828025477707</v>
      </c>
      <c r="N33" s="15">
        <v>0.96496815286624205</v>
      </c>
      <c r="O33" s="14">
        <v>1.3152866242038217</v>
      </c>
      <c r="P33" s="14">
        <v>1.1433121019108281</v>
      </c>
      <c r="Q33" s="14">
        <v>1</v>
      </c>
      <c r="R33" s="14">
        <v>1.089171974522293</v>
      </c>
      <c r="S33" s="28">
        <v>1.0668789808917198</v>
      </c>
    </row>
    <row r="34" spans="1:19" s="9" customFormat="1" ht="15" customHeight="1" thickBot="1" x14ac:dyDescent="0.25">
      <c r="A34" s="25" t="s">
        <v>48</v>
      </c>
      <c r="B34" s="16">
        <v>171</v>
      </c>
      <c r="C34" s="17">
        <v>142</v>
      </c>
      <c r="D34" s="12">
        <f t="shared" si="0"/>
        <v>29</v>
      </c>
      <c r="E34" s="18">
        <f t="shared" si="3"/>
        <v>0.83040935672514615</v>
      </c>
      <c r="F34" s="13">
        <f t="shared" si="4"/>
        <v>0.16959064327485379</v>
      </c>
      <c r="G34" s="14">
        <v>1.6279069767441861</v>
      </c>
      <c r="H34" s="14">
        <v>1.4069767441860466</v>
      </c>
      <c r="I34" s="15">
        <v>1.2848837209302326</v>
      </c>
      <c r="J34" s="15">
        <v>1.2034883720930232</v>
      </c>
      <c r="K34" s="14">
        <v>1.0174418604651163</v>
      </c>
      <c r="L34" s="14">
        <v>1.2732558139534884</v>
      </c>
      <c r="M34" s="15">
        <v>0.86627906976744184</v>
      </c>
      <c r="N34" s="15">
        <v>0.87209302325581395</v>
      </c>
      <c r="O34" s="14">
        <v>1.4883720930232558</v>
      </c>
      <c r="P34" s="14">
        <v>1.1162790697674418</v>
      </c>
      <c r="Q34" s="14">
        <v>0.91279069767441856</v>
      </c>
      <c r="R34" s="14">
        <v>0.95930232558139539</v>
      </c>
      <c r="S34" s="28">
        <v>0.95348837209302328</v>
      </c>
    </row>
    <row r="35" spans="1:19" s="9" customFormat="1" ht="15" customHeight="1" thickBot="1" x14ac:dyDescent="0.25">
      <c r="A35" s="25" t="s">
        <v>70</v>
      </c>
      <c r="B35" s="16">
        <v>1313</v>
      </c>
      <c r="C35" s="17">
        <v>781</v>
      </c>
      <c r="D35" s="12">
        <f t="shared" si="0"/>
        <v>532</v>
      </c>
      <c r="E35" s="18">
        <f t="shared" si="3"/>
        <v>0.59482102056359487</v>
      </c>
      <c r="F35" s="13">
        <f t="shared" si="4"/>
        <v>0.40517897943640518</v>
      </c>
      <c r="G35" s="14">
        <v>1.6336633663366336</v>
      </c>
      <c r="H35" s="14">
        <v>1.5628332063975627</v>
      </c>
      <c r="I35" s="15">
        <v>1.5323686214775323</v>
      </c>
      <c r="J35" s="15">
        <v>1.4493526275704494</v>
      </c>
      <c r="K35" s="14">
        <v>1.5795887281035796</v>
      </c>
      <c r="L35" s="14">
        <v>1.4508758568164508</v>
      </c>
      <c r="M35" s="15">
        <v>1.6230007616146229</v>
      </c>
      <c r="N35" s="15">
        <v>1.5224676313785224</v>
      </c>
      <c r="O35" s="14">
        <v>1.6191926884996193</v>
      </c>
      <c r="P35" s="14">
        <v>1.5887281035795888</v>
      </c>
      <c r="Q35" s="14">
        <v>1.3632901751713633</v>
      </c>
      <c r="R35" s="14">
        <v>1.4752475247524752</v>
      </c>
      <c r="S35" s="28">
        <v>1.4234577303884235</v>
      </c>
    </row>
    <row r="36" spans="1:19" s="9" customFormat="1" ht="15" customHeight="1" thickBot="1" x14ac:dyDescent="0.25">
      <c r="A36" s="25" t="s">
        <v>49</v>
      </c>
      <c r="B36" s="16">
        <v>50</v>
      </c>
      <c r="C36" s="17">
        <v>32</v>
      </c>
      <c r="D36" s="12">
        <f t="shared" si="0"/>
        <v>18</v>
      </c>
      <c r="E36" s="18">
        <f t="shared" si="3"/>
        <v>0.64</v>
      </c>
      <c r="F36" s="13">
        <f t="shared" si="4"/>
        <v>0.36</v>
      </c>
      <c r="G36" s="14">
        <v>1</v>
      </c>
      <c r="H36" s="14">
        <v>1</v>
      </c>
      <c r="I36" s="15">
        <v>1</v>
      </c>
      <c r="J36" s="15">
        <v>1</v>
      </c>
      <c r="K36" s="14">
        <v>1</v>
      </c>
      <c r="L36" s="14">
        <v>1</v>
      </c>
      <c r="M36" s="15">
        <v>1</v>
      </c>
      <c r="N36" s="15">
        <v>1</v>
      </c>
      <c r="O36" s="14">
        <v>1</v>
      </c>
      <c r="P36" s="14">
        <v>1</v>
      </c>
      <c r="Q36" s="14">
        <v>1</v>
      </c>
      <c r="R36" s="14">
        <v>1</v>
      </c>
      <c r="S36" s="28">
        <v>1</v>
      </c>
    </row>
    <row r="37" spans="1:19" s="9" customFormat="1" ht="15" customHeight="1" thickBot="1" x14ac:dyDescent="0.25">
      <c r="A37" s="25" t="s">
        <v>50</v>
      </c>
      <c r="B37" s="16">
        <v>67</v>
      </c>
      <c r="C37" s="17">
        <v>49</v>
      </c>
      <c r="D37" s="12">
        <f t="shared" si="0"/>
        <v>18</v>
      </c>
      <c r="E37" s="18">
        <f t="shared" si="3"/>
        <v>0.73134328358208955</v>
      </c>
      <c r="F37" s="13">
        <f t="shared" si="4"/>
        <v>0.26865671641791045</v>
      </c>
      <c r="G37" s="14">
        <v>1.9</v>
      </c>
      <c r="H37" s="14">
        <v>1.82</v>
      </c>
      <c r="I37" s="15">
        <v>1.86</v>
      </c>
      <c r="J37" s="15">
        <v>1.76</v>
      </c>
      <c r="K37" s="14">
        <v>1.98</v>
      </c>
      <c r="L37" s="14">
        <v>1.74</v>
      </c>
      <c r="M37" s="15">
        <v>1.88</v>
      </c>
      <c r="N37" s="15">
        <v>1.94</v>
      </c>
      <c r="O37" s="14">
        <v>1.9</v>
      </c>
      <c r="P37" s="14">
        <v>1.9</v>
      </c>
      <c r="Q37" s="14">
        <v>1.58</v>
      </c>
      <c r="R37" s="14">
        <v>1.78</v>
      </c>
      <c r="S37" s="28">
        <v>1.68</v>
      </c>
    </row>
    <row r="38" spans="1:19" s="9" customFormat="1" ht="15" customHeight="1" thickBot="1" x14ac:dyDescent="0.25">
      <c r="A38" s="25" t="s">
        <v>51</v>
      </c>
      <c r="B38" s="16">
        <v>147</v>
      </c>
      <c r="C38" s="17">
        <v>133</v>
      </c>
      <c r="D38" s="12">
        <f t="shared" si="0"/>
        <v>14</v>
      </c>
      <c r="E38" s="18">
        <f t="shared" si="3"/>
        <v>0.90476190476190477</v>
      </c>
      <c r="F38" s="13">
        <f t="shared" si="4"/>
        <v>9.5238095238095233E-2</v>
      </c>
      <c r="G38" s="14">
        <v>1.4776119402985075</v>
      </c>
      <c r="H38" s="14">
        <v>1.4179104477611941</v>
      </c>
      <c r="I38" s="15">
        <v>1.2985074626865671</v>
      </c>
      <c r="J38" s="15">
        <v>1.2537313432835822</v>
      </c>
      <c r="K38" s="14">
        <v>1.2686567164179106</v>
      </c>
      <c r="L38" s="14">
        <v>1.1940298507462686</v>
      </c>
      <c r="M38" s="15">
        <v>1.4328358208955223</v>
      </c>
      <c r="N38" s="15">
        <v>1.3432835820895523</v>
      </c>
      <c r="O38" s="14">
        <v>1.3283582089552239</v>
      </c>
      <c r="P38" s="14">
        <v>1.4179104477611941</v>
      </c>
      <c r="Q38" s="14">
        <v>1.2388059701492538</v>
      </c>
      <c r="R38" s="14">
        <v>1.1343283582089552</v>
      </c>
      <c r="S38" s="28">
        <v>1.2835820895522387</v>
      </c>
    </row>
    <row r="39" spans="1:19" s="9" customFormat="1" ht="15" customHeight="1" thickBot="1" x14ac:dyDescent="0.25">
      <c r="A39" s="25" t="s">
        <v>52</v>
      </c>
      <c r="B39" s="16">
        <v>189</v>
      </c>
      <c r="C39" s="17">
        <v>181</v>
      </c>
      <c r="D39" s="12">
        <f t="shared" si="0"/>
        <v>8</v>
      </c>
      <c r="E39" s="18">
        <f t="shared" si="3"/>
        <v>0.95767195767195767</v>
      </c>
      <c r="F39" s="13">
        <f t="shared" si="4"/>
        <v>4.2328042328042326E-2</v>
      </c>
      <c r="G39" s="14">
        <v>1.8163265306122449</v>
      </c>
      <c r="H39" s="14">
        <v>1.7959183673469388</v>
      </c>
      <c r="I39" s="15">
        <v>1.727891156462585</v>
      </c>
      <c r="J39" s="15">
        <v>1.7006802721088434</v>
      </c>
      <c r="K39" s="14">
        <v>1.435374149659864</v>
      </c>
      <c r="L39" s="14">
        <v>1.5782312925170068</v>
      </c>
      <c r="M39" s="15">
        <v>1.727891156462585</v>
      </c>
      <c r="N39" s="15">
        <v>1.5578231292517006</v>
      </c>
      <c r="O39" s="14">
        <v>1.7414965986394557</v>
      </c>
      <c r="P39" s="14">
        <v>1.5306122448979591</v>
      </c>
      <c r="Q39" s="14">
        <v>1.5034013605442176</v>
      </c>
      <c r="R39" s="14">
        <v>1.6394557823129252</v>
      </c>
      <c r="S39" s="28">
        <v>1.5850340136054422</v>
      </c>
    </row>
    <row r="40" spans="1:19" s="9" customFormat="1" ht="15" customHeight="1" thickBot="1" x14ac:dyDescent="0.25">
      <c r="A40" s="25" t="s">
        <v>67</v>
      </c>
      <c r="B40" s="16">
        <v>1</v>
      </c>
      <c r="C40" s="17">
        <v>0</v>
      </c>
      <c r="D40" s="12">
        <f t="shared" si="0"/>
        <v>1</v>
      </c>
      <c r="E40" s="15" t="s">
        <v>69</v>
      </c>
      <c r="F40" s="15" t="s">
        <v>69</v>
      </c>
      <c r="G40" s="14" t="s">
        <v>69</v>
      </c>
      <c r="H40" s="14" t="s">
        <v>69</v>
      </c>
      <c r="I40" s="15" t="s">
        <v>69</v>
      </c>
      <c r="J40" s="15" t="s">
        <v>69</v>
      </c>
      <c r="K40" s="14" t="s">
        <v>69</v>
      </c>
      <c r="L40" s="14" t="s">
        <v>69</v>
      </c>
      <c r="M40" s="15" t="s">
        <v>69</v>
      </c>
      <c r="N40" s="15" t="s">
        <v>69</v>
      </c>
      <c r="O40" s="14" t="s">
        <v>69</v>
      </c>
      <c r="P40" s="14" t="s">
        <v>69</v>
      </c>
      <c r="Q40" s="14" t="s">
        <v>69</v>
      </c>
      <c r="R40" s="14" t="s">
        <v>69</v>
      </c>
      <c r="S40" s="28" t="s">
        <v>69</v>
      </c>
    </row>
    <row r="41" spans="1:19" s="9" customFormat="1" ht="15" customHeight="1" thickBot="1" x14ac:dyDescent="0.25">
      <c r="A41" s="25" t="s">
        <v>53</v>
      </c>
      <c r="B41" s="16">
        <v>45</v>
      </c>
      <c r="C41" s="17">
        <v>38</v>
      </c>
      <c r="D41" s="12">
        <f t="shared" si="0"/>
        <v>7</v>
      </c>
      <c r="E41" s="18">
        <f t="shared" ref="E41:E47" si="5">C41/B41</f>
        <v>0.84444444444444444</v>
      </c>
      <c r="F41" s="13">
        <f t="shared" ref="F41:F47" si="6">D41/B41</f>
        <v>0.15555555555555556</v>
      </c>
      <c r="G41" s="14" t="s">
        <v>69</v>
      </c>
      <c r="H41" s="14" t="s">
        <v>69</v>
      </c>
      <c r="I41" s="15" t="s">
        <v>69</v>
      </c>
      <c r="J41" s="15" t="s">
        <v>69</v>
      </c>
      <c r="K41" s="14" t="s">
        <v>69</v>
      </c>
      <c r="L41" s="14" t="s">
        <v>69</v>
      </c>
      <c r="M41" s="15" t="s">
        <v>69</v>
      </c>
      <c r="N41" s="15" t="s">
        <v>69</v>
      </c>
      <c r="O41" s="14" t="s">
        <v>69</v>
      </c>
      <c r="P41" s="14" t="s">
        <v>69</v>
      </c>
      <c r="Q41" s="14" t="s">
        <v>69</v>
      </c>
      <c r="R41" s="14" t="s">
        <v>69</v>
      </c>
      <c r="S41" s="28" t="s">
        <v>69</v>
      </c>
    </row>
    <row r="42" spans="1:19" s="9" customFormat="1" ht="15" customHeight="1" thickBot="1" x14ac:dyDescent="0.25">
      <c r="A42" s="25" t="s">
        <v>54</v>
      </c>
      <c r="B42" s="16">
        <v>13</v>
      </c>
      <c r="C42" s="17">
        <v>10</v>
      </c>
      <c r="D42" s="12">
        <f t="shared" si="0"/>
        <v>3</v>
      </c>
      <c r="E42" s="18">
        <f t="shared" si="5"/>
        <v>0.76923076923076927</v>
      </c>
      <c r="F42" s="13">
        <f t="shared" si="6"/>
        <v>0.23076923076923078</v>
      </c>
      <c r="G42" s="14">
        <v>1.9555555555555555</v>
      </c>
      <c r="H42" s="14">
        <v>1.8666666666666667</v>
      </c>
      <c r="I42" s="15">
        <v>1.6222222222222222</v>
      </c>
      <c r="J42" s="15">
        <v>1.6888888888888889</v>
      </c>
      <c r="K42" s="14">
        <v>1.8444444444444446</v>
      </c>
      <c r="L42" s="14">
        <v>1.7555555555555555</v>
      </c>
      <c r="M42" s="15">
        <v>1.8</v>
      </c>
      <c r="N42" s="15">
        <v>1.8444444444444446</v>
      </c>
      <c r="O42" s="14">
        <v>1.8888888888888888</v>
      </c>
      <c r="P42" s="14">
        <v>1.9333333333333333</v>
      </c>
      <c r="Q42" s="14">
        <v>1.5777777777777777</v>
      </c>
      <c r="R42" s="14">
        <v>1.6888888888888889</v>
      </c>
      <c r="S42" s="28">
        <v>1.6888888888888889</v>
      </c>
    </row>
    <row r="43" spans="1:19" s="9" customFormat="1" ht="15" customHeight="1" thickBot="1" x14ac:dyDescent="0.25">
      <c r="A43" s="25" t="s">
        <v>68</v>
      </c>
      <c r="B43" s="16">
        <v>16</v>
      </c>
      <c r="C43" s="17">
        <v>13</v>
      </c>
      <c r="D43" s="12">
        <f t="shared" si="0"/>
        <v>3</v>
      </c>
      <c r="E43" s="18">
        <f t="shared" si="5"/>
        <v>0.8125</v>
      </c>
      <c r="F43" s="13">
        <f t="shared" si="6"/>
        <v>0.1875</v>
      </c>
      <c r="G43" s="14">
        <v>1.6153846153846154</v>
      </c>
      <c r="H43" s="14">
        <v>1.5384615384615385</v>
      </c>
      <c r="I43" s="15">
        <v>1.3076923076923077</v>
      </c>
      <c r="J43" s="15">
        <v>0.61538461538461542</v>
      </c>
      <c r="K43" s="14">
        <v>1.1538461538461537</v>
      </c>
      <c r="L43" s="14">
        <v>0.53846153846153844</v>
      </c>
      <c r="M43" s="15">
        <v>1.5384615384615385</v>
      </c>
      <c r="N43" s="15">
        <v>1.0769230769230769</v>
      </c>
      <c r="O43" s="14">
        <v>1.5384615384615385</v>
      </c>
      <c r="P43" s="14">
        <v>1.5384615384615385</v>
      </c>
      <c r="Q43" s="14">
        <v>1.3076923076923077</v>
      </c>
      <c r="R43" s="14">
        <v>1.4615384615384615</v>
      </c>
      <c r="S43" s="28">
        <v>1.4615384615384615</v>
      </c>
    </row>
    <row r="44" spans="1:19" s="9" customFormat="1" ht="15" customHeight="1" thickBot="1" x14ac:dyDescent="0.25">
      <c r="A44" s="25" t="s">
        <v>55</v>
      </c>
      <c r="B44" s="16">
        <v>118</v>
      </c>
      <c r="C44" s="17">
        <v>96</v>
      </c>
      <c r="D44" s="12">
        <f t="shared" si="0"/>
        <v>22</v>
      </c>
      <c r="E44" s="18">
        <f t="shared" si="5"/>
        <v>0.81355932203389836</v>
      </c>
      <c r="F44" s="13">
        <f t="shared" si="6"/>
        <v>0.1864406779661017</v>
      </c>
      <c r="G44" s="14">
        <v>1.6875</v>
      </c>
      <c r="H44" s="14">
        <v>1.375</v>
      </c>
      <c r="I44" s="15">
        <v>1.6875</v>
      </c>
      <c r="J44" s="15">
        <v>1.75</v>
      </c>
      <c r="K44" s="14">
        <v>1.5625</v>
      </c>
      <c r="L44" s="14">
        <v>1.8125</v>
      </c>
      <c r="M44" s="15">
        <v>1.5</v>
      </c>
      <c r="N44" s="15">
        <v>1.5625</v>
      </c>
      <c r="O44" s="14">
        <v>1.625</v>
      </c>
      <c r="P44" s="14">
        <v>1.625</v>
      </c>
      <c r="Q44" s="14">
        <v>0.9375</v>
      </c>
      <c r="R44" s="14">
        <v>1.5</v>
      </c>
      <c r="S44" s="28">
        <v>1.5</v>
      </c>
    </row>
    <row r="45" spans="1:19" s="9" customFormat="1" ht="15" customHeight="1" thickBot="1" x14ac:dyDescent="0.25">
      <c r="A45" s="25" t="s">
        <v>56</v>
      </c>
      <c r="B45" s="16">
        <v>11</v>
      </c>
      <c r="C45" s="17">
        <v>9</v>
      </c>
      <c r="D45" s="12">
        <f t="shared" si="0"/>
        <v>2</v>
      </c>
      <c r="E45" s="18">
        <f t="shared" si="5"/>
        <v>0.81818181818181823</v>
      </c>
      <c r="F45" s="13">
        <f t="shared" si="6"/>
        <v>0.18181818181818182</v>
      </c>
      <c r="G45" s="14">
        <v>1.228813559322034</v>
      </c>
      <c r="H45" s="14">
        <v>1.2033898305084745</v>
      </c>
      <c r="I45" s="15">
        <v>1.1779661016949152</v>
      </c>
      <c r="J45" s="15">
        <v>1.1610169491525424</v>
      </c>
      <c r="K45" s="14">
        <v>1.2033898305084745</v>
      </c>
      <c r="L45" s="14">
        <v>1.152542372881356</v>
      </c>
      <c r="M45" s="15">
        <v>1.1779661016949152</v>
      </c>
      <c r="N45" s="15">
        <v>1.1186440677966101</v>
      </c>
      <c r="O45" s="14">
        <v>1.3220338983050848</v>
      </c>
      <c r="P45" s="14">
        <v>1.2542372881355932</v>
      </c>
      <c r="Q45" s="14">
        <v>1.0423728813559323</v>
      </c>
      <c r="R45" s="14">
        <v>1.0932203389830508</v>
      </c>
      <c r="S45" s="28">
        <v>1.1610169491525424</v>
      </c>
    </row>
    <row r="46" spans="1:19" s="9" customFormat="1" ht="15" customHeight="1" thickBot="1" x14ac:dyDescent="0.25">
      <c r="A46" s="25" t="s">
        <v>57</v>
      </c>
      <c r="B46" s="16">
        <v>13</v>
      </c>
      <c r="C46" s="17">
        <v>10</v>
      </c>
      <c r="D46" s="12">
        <f t="shared" si="0"/>
        <v>3</v>
      </c>
      <c r="E46" s="18">
        <f t="shared" si="5"/>
        <v>0.76923076923076927</v>
      </c>
      <c r="F46" s="13">
        <f t="shared" si="6"/>
        <v>0.23076923076923078</v>
      </c>
      <c r="G46" s="14">
        <v>1.9090909090909092</v>
      </c>
      <c r="H46" s="14">
        <v>1.9090909090909092</v>
      </c>
      <c r="I46" s="15" t="s">
        <v>69</v>
      </c>
      <c r="J46" s="15" t="s">
        <v>69</v>
      </c>
      <c r="K46" s="14" t="s">
        <v>69</v>
      </c>
      <c r="L46" s="14" t="s">
        <v>69</v>
      </c>
      <c r="M46" s="15" t="s">
        <v>69</v>
      </c>
      <c r="N46" s="15" t="s">
        <v>69</v>
      </c>
      <c r="O46" s="14" t="s">
        <v>69</v>
      </c>
      <c r="P46" s="14" t="s">
        <v>69</v>
      </c>
      <c r="Q46" s="14" t="s">
        <v>69</v>
      </c>
      <c r="R46" s="14" t="s">
        <v>69</v>
      </c>
      <c r="S46" s="28" t="s">
        <v>69</v>
      </c>
    </row>
    <row r="47" spans="1:19" s="9" customFormat="1" ht="15" customHeight="1" thickBot="1" x14ac:dyDescent="0.25">
      <c r="A47" s="25" t="s">
        <v>58</v>
      </c>
      <c r="B47" s="16">
        <v>49</v>
      </c>
      <c r="C47" s="17">
        <v>41</v>
      </c>
      <c r="D47" s="12">
        <f t="shared" si="0"/>
        <v>8</v>
      </c>
      <c r="E47" s="18">
        <f t="shared" si="5"/>
        <v>0.83673469387755106</v>
      </c>
      <c r="F47" s="13">
        <f t="shared" si="6"/>
        <v>0.16326530612244897</v>
      </c>
      <c r="G47" s="14">
        <v>1.6923076923076923</v>
      </c>
      <c r="H47" s="14">
        <v>1.7692307692307692</v>
      </c>
      <c r="I47" s="15">
        <v>1.3846153846153846</v>
      </c>
      <c r="J47" s="15">
        <v>1.0769230769230769</v>
      </c>
      <c r="K47" s="14">
        <v>1.6153846153846154</v>
      </c>
      <c r="L47" s="14">
        <v>1.3846153846153846</v>
      </c>
      <c r="M47" s="15">
        <v>1.6923076923076923</v>
      </c>
      <c r="N47" s="15">
        <v>1.6923076923076923</v>
      </c>
      <c r="O47" s="14">
        <v>1.5384615384615385</v>
      </c>
      <c r="P47" s="14">
        <v>1.5384615384615385</v>
      </c>
      <c r="Q47" s="14">
        <v>1.6153846153846154</v>
      </c>
      <c r="R47" s="14">
        <v>1.6923076923076923</v>
      </c>
      <c r="S47" s="28">
        <v>1.6923076923076923</v>
      </c>
    </row>
    <row r="48" spans="1:19" s="9" customFormat="1" ht="15" customHeight="1" thickBot="1" x14ac:dyDescent="0.25">
      <c r="A48" s="25" t="s">
        <v>59</v>
      </c>
      <c r="B48" s="16">
        <v>5</v>
      </c>
      <c r="C48" s="17">
        <v>5</v>
      </c>
      <c r="D48" s="12">
        <f t="shared" si="0"/>
        <v>0</v>
      </c>
      <c r="E48" s="15" t="s">
        <v>69</v>
      </c>
      <c r="F48" s="15" t="s">
        <v>69</v>
      </c>
      <c r="G48" s="14" t="s">
        <v>69</v>
      </c>
      <c r="H48" s="14" t="s">
        <v>69</v>
      </c>
      <c r="I48" s="15" t="s">
        <v>69</v>
      </c>
      <c r="J48" s="15" t="s">
        <v>69</v>
      </c>
      <c r="K48" s="14" t="s">
        <v>69</v>
      </c>
      <c r="L48" s="14" t="s">
        <v>69</v>
      </c>
      <c r="M48" s="15" t="s">
        <v>69</v>
      </c>
      <c r="N48" s="15" t="s">
        <v>69</v>
      </c>
      <c r="O48" s="14" t="s">
        <v>69</v>
      </c>
      <c r="P48" s="14" t="s">
        <v>69</v>
      </c>
      <c r="Q48" s="14" t="s">
        <v>69</v>
      </c>
      <c r="R48" s="14" t="s">
        <v>69</v>
      </c>
      <c r="S48" s="28" t="s">
        <v>69</v>
      </c>
    </row>
    <row r="49" spans="1:19" s="9" customFormat="1" ht="15" customHeight="1" thickBot="1" x14ac:dyDescent="0.25">
      <c r="A49" s="25" t="s">
        <v>60</v>
      </c>
      <c r="B49" s="16">
        <v>32</v>
      </c>
      <c r="C49" s="17">
        <v>30</v>
      </c>
      <c r="D49" s="12">
        <f t="shared" si="0"/>
        <v>2</v>
      </c>
      <c r="E49" s="18">
        <f>C49/B49</f>
        <v>0.9375</v>
      </c>
      <c r="F49" s="13">
        <f>D49/B49</f>
        <v>6.25E-2</v>
      </c>
      <c r="G49" s="14" t="s">
        <v>69</v>
      </c>
      <c r="H49" s="14" t="s">
        <v>69</v>
      </c>
      <c r="I49" s="15">
        <v>1.8</v>
      </c>
      <c r="J49" s="15">
        <v>1.6</v>
      </c>
      <c r="K49" s="14">
        <v>1.6</v>
      </c>
      <c r="L49" s="14">
        <v>1.8</v>
      </c>
      <c r="M49" s="15" t="s">
        <v>69</v>
      </c>
      <c r="N49" s="15" t="s">
        <v>69</v>
      </c>
      <c r="O49" s="14" t="s">
        <v>69</v>
      </c>
      <c r="P49" s="14" t="s">
        <v>69</v>
      </c>
      <c r="Q49" s="14" t="s">
        <v>69</v>
      </c>
      <c r="R49" s="14" t="s">
        <v>69</v>
      </c>
      <c r="S49" s="28" t="s">
        <v>69</v>
      </c>
    </row>
    <row r="50" spans="1:19" s="9" customFormat="1" ht="15" customHeight="1" thickBot="1" x14ac:dyDescent="0.25">
      <c r="A50" s="25" t="s">
        <v>61</v>
      </c>
      <c r="B50" s="16">
        <v>53</v>
      </c>
      <c r="C50" s="17">
        <v>41</v>
      </c>
      <c r="D50" s="12">
        <f t="shared" si="0"/>
        <v>12</v>
      </c>
      <c r="E50" s="18">
        <f>C50/B50</f>
        <v>0.77358490566037741</v>
      </c>
      <c r="F50" s="13">
        <f>D50/B50</f>
        <v>0.22641509433962265</v>
      </c>
      <c r="G50" s="14">
        <v>1.9375</v>
      </c>
      <c r="H50" s="14">
        <v>1.875</v>
      </c>
      <c r="I50" s="15">
        <v>1.96875</v>
      </c>
      <c r="J50" s="15">
        <v>1.90625</v>
      </c>
      <c r="K50" s="14" t="s">
        <v>69</v>
      </c>
      <c r="L50" s="14" t="s">
        <v>69</v>
      </c>
      <c r="M50" s="15">
        <v>1.96875</v>
      </c>
      <c r="N50" s="15">
        <v>1.90625</v>
      </c>
      <c r="O50" s="14">
        <v>1.9375</v>
      </c>
      <c r="P50" s="14">
        <v>1.875</v>
      </c>
      <c r="Q50" s="14">
        <v>1.9375</v>
      </c>
      <c r="R50" s="14">
        <v>1.96875</v>
      </c>
      <c r="S50" s="28">
        <v>1.96875</v>
      </c>
    </row>
    <row r="51" spans="1:19" s="9" customFormat="1" ht="15" customHeight="1" thickBot="1" x14ac:dyDescent="0.25">
      <c r="A51" s="25" t="s">
        <v>62</v>
      </c>
      <c r="B51" s="16">
        <v>26</v>
      </c>
      <c r="C51" s="17">
        <v>12</v>
      </c>
      <c r="D51" s="12">
        <f t="shared" si="0"/>
        <v>14</v>
      </c>
      <c r="E51" s="18">
        <f>C51/B51</f>
        <v>0.46153846153846156</v>
      </c>
      <c r="F51" s="13">
        <f>D51/B51</f>
        <v>0.53846153846153844</v>
      </c>
      <c r="G51" s="14">
        <v>1.679245283018868</v>
      </c>
      <c r="H51" s="14">
        <v>1.6226415094339623</v>
      </c>
      <c r="I51" s="15">
        <v>1.6037735849056605</v>
      </c>
      <c r="J51" s="15">
        <v>1.3584905660377358</v>
      </c>
      <c r="K51" s="14">
        <v>1.4716981132075471</v>
      </c>
      <c r="L51" s="14">
        <v>1.5094339622641511</v>
      </c>
      <c r="M51" s="15">
        <v>1.5660377358490567</v>
      </c>
      <c r="N51" s="15">
        <v>1.5471698113207548</v>
      </c>
      <c r="O51" s="14">
        <v>1.6981132075471699</v>
      </c>
      <c r="P51" s="14">
        <v>1.4339622641509433</v>
      </c>
      <c r="Q51" s="14">
        <v>1.2264150943396226</v>
      </c>
      <c r="R51" s="14">
        <v>1.1886792452830188</v>
      </c>
      <c r="S51" s="28">
        <v>1.4150943396226414</v>
      </c>
    </row>
    <row r="52" spans="1:19" s="9" customFormat="1" ht="15" customHeight="1" thickBot="1" x14ac:dyDescent="0.25">
      <c r="A52" s="25" t="s">
        <v>63</v>
      </c>
      <c r="B52" s="16">
        <v>5</v>
      </c>
      <c r="C52" s="17">
        <v>5</v>
      </c>
      <c r="D52" s="12">
        <f t="shared" si="0"/>
        <v>0</v>
      </c>
      <c r="E52" s="15" t="s">
        <v>69</v>
      </c>
      <c r="F52" s="15" t="s">
        <v>69</v>
      </c>
      <c r="G52" s="14" t="s">
        <v>69</v>
      </c>
      <c r="H52" s="14" t="s">
        <v>69</v>
      </c>
      <c r="I52" s="15" t="s">
        <v>69</v>
      </c>
      <c r="J52" s="15" t="s">
        <v>69</v>
      </c>
      <c r="K52" s="14" t="s">
        <v>69</v>
      </c>
      <c r="L52" s="14" t="s">
        <v>69</v>
      </c>
      <c r="M52" s="15" t="s">
        <v>69</v>
      </c>
      <c r="N52" s="15" t="s">
        <v>69</v>
      </c>
      <c r="O52" s="14" t="s">
        <v>69</v>
      </c>
      <c r="P52" s="14" t="s">
        <v>69</v>
      </c>
      <c r="Q52" s="14" t="s">
        <v>69</v>
      </c>
      <c r="R52" s="14" t="s">
        <v>69</v>
      </c>
      <c r="S52" s="28" t="s">
        <v>69</v>
      </c>
    </row>
    <row r="53" spans="1:19" s="9" customFormat="1" ht="15" customHeight="1" thickBot="1" x14ac:dyDescent="0.25">
      <c r="A53" s="25" t="s">
        <v>64</v>
      </c>
      <c r="B53" s="16">
        <v>19</v>
      </c>
      <c r="C53" s="17">
        <v>17</v>
      </c>
      <c r="D53" s="12">
        <f t="shared" si="0"/>
        <v>2</v>
      </c>
      <c r="E53" s="18">
        <f>C53/B53</f>
        <v>0.89473684210526316</v>
      </c>
      <c r="F53" s="13">
        <f>D53/B53</f>
        <v>0.10526315789473684</v>
      </c>
      <c r="G53" s="14">
        <v>1.4</v>
      </c>
      <c r="H53" s="14">
        <v>1.6</v>
      </c>
      <c r="I53" s="15">
        <v>1.8</v>
      </c>
      <c r="J53" s="15">
        <v>1.6</v>
      </c>
      <c r="K53" s="14" t="s">
        <v>69</v>
      </c>
      <c r="L53" s="14" t="s">
        <v>69</v>
      </c>
      <c r="M53" s="15" t="s">
        <v>69</v>
      </c>
      <c r="N53" s="15" t="s">
        <v>69</v>
      </c>
      <c r="O53" s="14">
        <v>1.8</v>
      </c>
      <c r="P53" s="14">
        <v>1.6</v>
      </c>
      <c r="Q53" s="14">
        <v>1.4</v>
      </c>
      <c r="R53" s="14">
        <v>1.6</v>
      </c>
      <c r="S53" s="28">
        <v>1.4</v>
      </c>
    </row>
    <row r="54" spans="1:19" s="9" customFormat="1" ht="15" customHeight="1" thickBot="1" x14ac:dyDescent="0.25">
      <c r="A54" s="25" t="s">
        <v>65</v>
      </c>
      <c r="B54" s="16">
        <v>124</v>
      </c>
      <c r="C54" s="17">
        <v>71</v>
      </c>
      <c r="D54" s="12">
        <f t="shared" si="0"/>
        <v>53</v>
      </c>
      <c r="E54" s="18">
        <f>C54/B54</f>
        <v>0.57258064516129037</v>
      </c>
      <c r="F54" s="13">
        <f>D54/B54</f>
        <v>0.42741935483870969</v>
      </c>
      <c r="G54" s="14">
        <v>1.3157894736842106</v>
      </c>
      <c r="H54" s="14">
        <v>1.263157894736842</v>
      </c>
      <c r="I54" s="15">
        <v>0.94736842105263153</v>
      </c>
      <c r="J54" s="15">
        <v>0.84210526315789469</v>
      </c>
      <c r="K54" s="14">
        <v>1</v>
      </c>
      <c r="L54" s="14">
        <v>1</v>
      </c>
      <c r="M54" s="15">
        <v>1.2105263157894737</v>
      </c>
      <c r="N54" s="15">
        <v>1.263157894736842</v>
      </c>
      <c r="O54" s="14">
        <v>1.0526315789473684</v>
      </c>
      <c r="P54" s="14">
        <v>1.0526315789473684</v>
      </c>
      <c r="Q54" s="14">
        <v>1</v>
      </c>
      <c r="R54" s="14">
        <v>0.94736842105263153</v>
      </c>
      <c r="S54" s="28">
        <v>1.1578947368421053</v>
      </c>
    </row>
    <row r="55" spans="1:19" s="9" customFormat="1" ht="13.5" thickBot="1" x14ac:dyDescent="0.25">
      <c r="A55" s="26" t="s">
        <v>66</v>
      </c>
      <c r="B55" s="16">
        <v>38</v>
      </c>
      <c r="C55" s="17">
        <v>27</v>
      </c>
      <c r="D55" s="12">
        <f>B55-C55</f>
        <v>11</v>
      </c>
      <c r="E55" s="18">
        <f>C55/B55</f>
        <v>0.71052631578947367</v>
      </c>
      <c r="F55" s="13">
        <f>D55/B55</f>
        <v>0.28947368421052633</v>
      </c>
      <c r="G55" s="14">
        <v>1.8790322580645162</v>
      </c>
      <c r="H55" s="14">
        <v>1.846774193548387</v>
      </c>
      <c r="I55" s="15">
        <v>1.8387096774193548</v>
      </c>
      <c r="J55" s="15">
        <v>1.6774193548387097</v>
      </c>
      <c r="K55" s="14">
        <v>1.8870967741935485</v>
      </c>
      <c r="L55" s="14">
        <v>1.717741935483871</v>
      </c>
      <c r="M55" s="15">
        <v>1.8548387096774193</v>
      </c>
      <c r="N55" s="15">
        <v>1.8306451612903225</v>
      </c>
      <c r="O55" s="14">
        <v>1.8629032258064515</v>
      </c>
      <c r="P55" s="14">
        <v>1.8629032258064515</v>
      </c>
      <c r="Q55" s="14">
        <v>1.717741935483871</v>
      </c>
      <c r="R55" s="14">
        <v>1.7903225806451613</v>
      </c>
      <c r="S55" s="28">
        <v>1.782258064516129</v>
      </c>
    </row>
    <row r="56" spans="1:19" x14ac:dyDescent="0.25">
      <c r="A56" s="22" t="s">
        <v>77</v>
      </c>
    </row>
  </sheetData>
  <pageMargins left="0.2" right="0.2" top="0.5" bottom="0.5" header="0.3" footer="0.3"/>
  <pageSetup orientation="landscape" r:id="rId1"/>
  <headerFooter>
    <oddFooter>&amp;RCreated on 2/15/2013</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Information</vt:lpstr>
      <vt:lpstr>ADP Results</vt:lpstr>
    </vt:vector>
  </TitlesOfParts>
  <Company>Dept. of Education and Early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2012-2013 Districtwide ADP Results</dc:title>
  <dc:creator>Calhoon, Chad L (EED)</dc:creator>
  <cp:lastModifiedBy>Windows User</cp:lastModifiedBy>
  <cp:lastPrinted>2013-02-19T21:54:33Z</cp:lastPrinted>
  <dcterms:created xsi:type="dcterms:W3CDTF">2013-02-11T23:13:32Z</dcterms:created>
  <dcterms:modified xsi:type="dcterms:W3CDTF">2019-06-28T17:59:08Z</dcterms:modified>
</cp:coreProperties>
</file>