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G:\SF Facilities\Facilities\Forms\Grant\"/>
    </mc:Choice>
  </mc:AlternateContent>
  <xr:revisionPtr revIDLastSave="0" documentId="13_ncr:1_{5F766675-29D9-4A34-AF3E-F9F604A0EAA5}" xr6:coauthVersionLast="47" xr6:coauthVersionMax="47" xr10:uidLastSave="{00000000-0000-0000-0000-000000000000}"/>
  <bookViews>
    <workbookView xWindow="720" yWindow="696" windowWidth="16116" windowHeight="8964" tabRatio="608" xr2:uid="{00000000-000D-0000-FFFF-FFFF00000000}"/>
  </bookViews>
  <sheets>
    <sheet name="Instructions" sheetId="8" r:id="rId1"/>
    <sheet name="Project Information" sheetId="9" r:id="rId2"/>
    <sheet name="Closeout Form" sheetId="7" r:id="rId3"/>
    <sheet name="In-house Work Form" sheetId="5" r:id="rId4"/>
    <sheet name="Definitions" sheetId="3" r:id="rId5"/>
  </sheets>
  <definedNames>
    <definedName name="_xlnm.Print_Area" localSheetId="2">'Closeout Form'!$A$2:$B$82</definedName>
    <definedName name="_xlnm.Print_Area" localSheetId="3">'In-house Work Form'!$A$2:$E$44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7" l="1"/>
  <c r="B4" i="7"/>
  <c r="B5" i="7"/>
  <c r="A77" i="7" s="1"/>
  <c r="B2" i="7"/>
  <c r="B68" i="7"/>
  <c r="B63" i="7" l="1"/>
  <c r="E24" i="5" l="1"/>
  <c r="A79" i="7" l="1"/>
  <c r="E14" i="5"/>
  <c r="E13" i="5"/>
  <c r="E15" i="5" s="1"/>
  <c r="E37" i="5"/>
  <c r="E6" i="5"/>
  <c r="E11" i="5"/>
  <c r="E16" i="5"/>
  <c r="E22" i="5"/>
  <c r="E27" i="5"/>
  <c r="E9" i="5"/>
  <c r="E8" i="5"/>
  <c r="E20" i="5"/>
  <c r="E19" i="5"/>
  <c r="E18" i="5"/>
  <c r="E25" i="5"/>
  <c r="E26" i="5" s="1"/>
  <c r="E35" i="5"/>
  <c r="E34" i="5"/>
  <c r="E30" i="5"/>
  <c r="E31" i="5"/>
  <c r="E40" i="5"/>
  <c r="E39" i="5"/>
  <c r="E41" i="5" s="1"/>
  <c r="B54" i="7"/>
  <c r="E36" i="5" l="1"/>
  <c r="E10" i="5"/>
  <c r="E42" i="5" s="1"/>
  <c r="E21" i="5"/>
  <c r="B11" i="7"/>
  <c r="C8" i="7" s="1"/>
  <c r="B18" i="7"/>
  <c r="B23" i="7"/>
  <c r="C7" i="7" l="1"/>
  <c r="B17" i="7"/>
  <c r="B39" i="7" l="1"/>
  <c r="B33" i="7"/>
  <c r="B28" i="7"/>
  <c r="B5" i="5"/>
  <c r="B4" i="5"/>
  <c r="B3" i="5"/>
  <c r="B2" i="5"/>
  <c r="B49" i="7"/>
  <c r="B44" i="7"/>
  <c r="B53" i="7"/>
  <c r="B48" i="7"/>
  <c r="B43" i="7"/>
  <c r="B38" i="7"/>
  <c r="B32" i="7"/>
  <c r="B27" i="7"/>
  <c r="B22" i="7"/>
  <c r="C17" i="7" l="1"/>
  <c r="B56" i="7"/>
  <c r="B13" i="7"/>
  <c r="B20" i="9"/>
  <c r="B55" i="7" s="1"/>
  <c r="B70" i="7" l="1"/>
  <c r="B71" i="7" s="1"/>
  <c r="B57" i="7"/>
  <c r="C11" i="7"/>
  <c r="B72" i="7" l="1"/>
  <c r="B73" i="7" s="1"/>
  <c r="B76" i="7" l="1"/>
  <c r="C76" i="7" l="1"/>
  <c r="B77" i="7"/>
  <c r="B78" i="7" s="1"/>
  <c r="B74" i="7"/>
  <c r="C7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Weed, Lori (EED)</author>
  </authors>
  <commentList>
    <comment ref="C7" authorId="0" shapeId="0" xr:uid="{00000000-0006-0000-0200-000001000000}">
      <text>
        <r>
          <rPr>
            <b/>
            <sz val="9"/>
            <color indexed="81"/>
            <rFont val="Tahoma"/>
            <family val="2"/>
          </rPr>
          <t>state share</t>
        </r>
      </text>
    </comment>
    <comment ref="C8" authorId="0" shapeId="0" xr:uid="{00000000-0006-0000-0200-000002000000}">
      <text>
        <r>
          <rPr>
            <b/>
            <sz val="9"/>
            <color indexed="81"/>
            <rFont val="Tahoma"/>
            <family val="2"/>
          </rPr>
          <t>district share</t>
        </r>
      </text>
    </comment>
    <comment ref="C11" authorId="0" shapeId="0" xr:uid="{00000000-0006-0000-0200-000003000000}">
      <text>
        <r>
          <rPr>
            <b/>
            <sz val="9"/>
            <color indexed="81"/>
            <rFont val="Tahoma"/>
            <family val="2"/>
          </rPr>
          <t xml:space="preserve">project budget
</t>
        </r>
        <r>
          <rPr>
            <sz val="9"/>
            <color indexed="81"/>
            <rFont val="Tahoma"/>
            <family val="2"/>
          </rPr>
          <t>equal to revenue? 
More/less than?</t>
        </r>
      </text>
    </comment>
    <comment ref="C17" authorId="0" shapeId="0" xr:uid="{00000000-0006-0000-0200-000004000000}">
      <text>
        <r>
          <rPr>
            <b/>
            <sz val="9"/>
            <color indexed="81"/>
            <rFont val="Tahoma"/>
            <family val="2"/>
          </rPr>
          <t>Percentage</t>
        </r>
        <r>
          <rPr>
            <sz val="9"/>
            <color indexed="81"/>
            <rFont val="Tahoma"/>
            <family val="2"/>
          </rPr>
          <t xml:space="preserve">
compare percentage to max allowed under statute</t>
        </r>
      </text>
    </comment>
    <comment ref="C74" authorId="0" shapeId="0" xr:uid="{00000000-0006-0000-0200-000005000000}">
      <text>
        <r>
          <rPr>
            <sz val="9"/>
            <color indexed="81"/>
            <rFont val="Tahoma"/>
            <family val="2"/>
          </rPr>
          <t xml:space="preserve">Over (Under) district participating share
</t>
        </r>
      </text>
    </comment>
  </commentList>
</comments>
</file>

<file path=xl/sharedStrings.xml><?xml version="1.0" encoding="utf-8"?>
<sst xmlns="http://schemas.openxmlformats.org/spreadsheetml/2006/main" count="234" uniqueCount="119">
  <si>
    <t>Vendor</t>
  </si>
  <si>
    <t>Actual Expense</t>
  </si>
  <si>
    <t>Contingency</t>
  </si>
  <si>
    <t>School District:</t>
  </si>
  <si>
    <t>School Name:</t>
  </si>
  <si>
    <t>Project Name:</t>
  </si>
  <si>
    <t>Project Number:</t>
  </si>
  <si>
    <t>enter school name</t>
  </si>
  <si>
    <t>enter project name</t>
  </si>
  <si>
    <t>enter project number</t>
  </si>
  <si>
    <t>Project Total</t>
  </si>
  <si>
    <t>Unit</t>
  </si>
  <si>
    <t>Grant Amount:</t>
  </si>
  <si>
    <t>Other Funds:</t>
  </si>
  <si>
    <t>Site Investigation is also a variable unrelated to construction cost and should include land survey, preliminary soil testing, environmental and cultural survey costs, but not site preparation.  Site investigation costs are excluded from project percent calculations.</t>
  </si>
  <si>
    <t>Construction includes all contract work as well as force account for facility construction, site preparation and utilities.  This is the base cost upon which others are estimated and equals 100%.</t>
  </si>
  <si>
    <t>Land is a variable unrelated to construction cost and should include actual purchase price plus title insurance, fees and closing costs.  Land cost is limited to the lesser of the appraised value of the land or the actual purchase price of the land.  Land costs are excluded from project percent calculations.</t>
  </si>
  <si>
    <t>Date</t>
  </si>
  <si>
    <t>Signature of Grant Recipient</t>
  </si>
  <si>
    <t>State Share</t>
  </si>
  <si>
    <t>Local Share</t>
  </si>
  <si>
    <t>Previous Grant Payments</t>
  </si>
  <si>
    <t>Final Grant Payment</t>
  </si>
  <si>
    <t>In addition, in lieu of an independent final project audit, I am providing the Department with an accounting of the project that includes a balance sheet listing all revenues and all expenditures by budget category for this project.</t>
  </si>
  <si>
    <t>enter school district</t>
  </si>
  <si>
    <t>Percent for Art includes the statutory allowance for art in public places.  This may fund selection, design/fabrication, and installation of works of art.  One percent of the construction budget is required except for REAA projects which require only one-half of one percent.  The department recommends budgeting for art.</t>
  </si>
  <si>
    <t>Interest on Grant Payments:</t>
  </si>
  <si>
    <r>
      <rPr>
        <b/>
        <sz val="12"/>
        <rFont val="Arial"/>
        <family val="2"/>
      </rPr>
      <t>Grant Closeout Worksheet</t>
    </r>
    <r>
      <rPr>
        <sz val="10"/>
        <rFont val="Arial"/>
        <family val="2"/>
      </rPr>
      <t xml:space="preserve">
In lieu of independent audit</t>
    </r>
  </si>
  <si>
    <t>TOTAL Project</t>
  </si>
  <si>
    <t>n/a</t>
  </si>
  <si>
    <t>Construction Management by Consultant (FC 884)</t>
  </si>
  <si>
    <t>Project Contingency</t>
  </si>
  <si>
    <t>Total Project Expenses</t>
  </si>
  <si>
    <t>Recipient Participating Share:</t>
  </si>
  <si>
    <t>Subtotal CM by Consultant</t>
  </si>
  <si>
    <t>Remaining Grant Balance to Return to Fund</t>
  </si>
  <si>
    <t>Revenues</t>
  </si>
  <si>
    <t>Expenditures</t>
  </si>
  <si>
    <t>Land (FC 882)</t>
  </si>
  <si>
    <t>Site Investigation (FC 882)</t>
  </si>
  <si>
    <t>Design Services (FC 883)</t>
  </si>
  <si>
    <t>Construction (FC 885)</t>
  </si>
  <si>
    <t>Equipment / Technology (FC 886)</t>
  </si>
  <si>
    <t>District Administrative Overhead / 
In-house CM  (FC 881)</t>
  </si>
  <si>
    <t>Percent for Art (FC 888)</t>
  </si>
  <si>
    <t>Subtotal Percent for Art</t>
  </si>
  <si>
    <t>Subtotal District Administrative Overhead</t>
  </si>
  <si>
    <t>Subtotal Equipment / Technology</t>
  </si>
  <si>
    <t>Subtotal Construction</t>
  </si>
  <si>
    <t>Subtotal Design Services</t>
  </si>
  <si>
    <t>Subtotal Site Investigation</t>
  </si>
  <si>
    <t>Subtotal Land</t>
  </si>
  <si>
    <t>Chapter X/SLA XX, pageX, lines X-X OR AS 14.11.00X, 14.11.015, and 4 AAC 31</t>
  </si>
  <si>
    <t>Project Agreement Information</t>
  </si>
  <si>
    <t>Project Information Tab</t>
  </si>
  <si>
    <t>Closeout Form</t>
  </si>
  <si>
    <t>In-House Work Form</t>
  </si>
  <si>
    <t>CM by Consultant (884)</t>
  </si>
  <si>
    <t>Land (882)</t>
  </si>
  <si>
    <t>Site Investigation (882)</t>
  </si>
  <si>
    <t>Design Services (883)</t>
  </si>
  <si>
    <t>Construction (885)</t>
  </si>
  <si>
    <t>Equipment / Technology (886)</t>
  </si>
  <si>
    <t>District Administrative Overhead / In-House CM (881)</t>
  </si>
  <si>
    <t>Percent for Art (888)</t>
  </si>
  <si>
    <t>Contingency (889)</t>
  </si>
  <si>
    <t>Cost Category (Function Code)</t>
  </si>
  <si>
    <t>Total Revenues:</t>
  </si>
  <si>
    <t>School District</t>
  </si>
  <si>
    <t>School Name</t>
  </si>
  <si>
    <t>Project Name</t>
  </si>
  <si>
    <t>Project Number</t>
  </si>
  <si>
    <t>Over (Under) Project Budget</t>
  </si>
  <si>
    <t>installing/renovating a ....</t>
  </si>
  <si>
    <t>Total Project Budget</t>
  </si>
  <si>
    <t>District Administrative Overhead (FC 881)</t>
  </si>
  <si>
    <t>Quantity</t>
  </si>
  <si>
    <t>Unit Cost</t>
  </si>
  <si>
    <t>Description 
List each expense or employee separately</t>
  </si>
  <si>
    <t>In-House Project Total</t>
  </si>
  <si>
    <t>In-house Construction Management  (FC 881)</t>
  </si>
  <si>
    <t>Budget: included with Dist. Admin.</t>
  </si>
  <si>
    <r>
      <t xml:space="preserve">In-House Work Form To Accompany Closeout Form 
Enter Expenses As Allowed By Department Approved In-House Request 
</t>
    </r>
    <r>
      <rPr>
        <sz val="10"/>
        <color theme="0"/>
        <rFont val="Arial"/>
        <family val="2"/>
      </rPr>
      <t>Begin entering approved in-house cost information in cell A8</t>
    </r>
  </si>
  <si>
    <t>Cost Category Definitions from Project Agreement</t>
  </si>
  <si>
    <r>
      <t xml:space="preserve">Contingency is a safety factor to allow for unforeseen changes.  This item is a project contingency for project changes and unanticipated costs in </t>
    </r>
    <r>
      <rPr>
        <b/>
        <sz val="10"/>
        <rFont val="Arial"/>
        <family val="2"/>
      </rPr>
      <t>other budget areas</t>
    </r>
    <r>
      <rPr>
        <sz val="10"/>
        <rFont val="Arial"/>
        <family val="2"/>
      </rPr>
      <t>, therefore no actual</t>
    </r>
    <r>
      <rPr>
        <b/>
        <sz val="10"/>
        <rFont val="Arial"/>
        <family val="2"/>
      </rPr>
      <t xml:space="preserve"> </t>
    </r>
    <r>
      <rPr>
        <sz val="10"/>
        <rFont val="Arial"/>
        <family val="2"/>
      </rPr>
      <t>project cost can be attributed to contingency. 
  Recommended:  5% Fixed</t>
    </r>
  </si>
  <si>
    <t>Design Services should include full standard architectural and engineering services and extra services such as educational specifications, condition surveys, construction administration, and post occupancy evaluation.  Architectural and engineering fees can be budgeted based upon a percentage of construction costs.  Because construction costs vary by region and size, so may the percentage fee to accomplish the same effort.
  Recommended:  6-10%  (Renovation might run 2% higher)</t>
  </si>
  <si>
    <t>Construction Management (CM) costs may include oversight of any phase of the project by a private contractor. Construction management includes management of the project's scope, schedule, quality, and budget during any phase of the planning, design and construction of the facility.
  Statutory Limit by Private Contractor:  2-4% [reference AS 14.11.020(c)]</t>
  </si>
  <si>
    <r>
      <t xml:space="preserve">Equipment/Technology includes all moveable furnishing, instructional devices or aids, electronic and mechanical equipment with associated software and peripherals (consultant services necessary to make equipment operational may also be included).  It does not include installed equipment, nor consumable supplies, with the exception of the initial purchase of library books.  Items purchased should meet the district definition of a fixed asset and be accounted for in an inventory control system.  Equipment/Technology budgets have two benchmarks for standard funding: percentage of construction costs and per-student costs as discussed in DEED’s </t>
    </r>
    <r>
      <rPr>
        <i/>
        <sz val="10"/>
        <rFont val="Arial"/>
        <family val="2"/>
      </rPr>
      <t>Guideline for School Equipment Purchases</t>
    </r>
    <r>
      <rPr>
        <sz val="10"/>
        <rFont val="Arial"/>
        <family val="2"/>
      </rPr>
      <t>.  If special technology plans call for higher levels of funding, itemized costs should be presented in the project budget separate from standard equipment.
  Recommended:  0-10% of construction cost  or  between $1700 - $3050 per student depending on school size and type.</t>
    </r>
  </si>
  <si>
    <t>The In-house work form only needs to be included in the recipient requested and received approval to perform all or a portion of the project using recipient employees or materials. 
Identify individual employees and expenses by cost category, breaking out information by unit quantity and cost.</t>
  </si>
  <si>
    <t xml:space="preserve">Cost Categories and Budget information is located in Appendix A of the Project Agreement; review any project agreement amendment for changes to the project budget. Descriptions of approved expenditures for each cost category are found in Appendix E, with Chart of Accounts Function Codes (FC) (See also the Definitions tab). </t>
  </si>
  <si>
    <t xml:space="preserve">Information provided on the Project Information tab is used to populate fields on the Closeout Form worksheet and In-House Work Form worksheet.  All requested information is contained in the Project Agreement between the Department of Education and Early Development and the Recipient. 
</t>
  </si>
  <si>
    <t>Back Checks</t>
  </si>
  <si>
    <t>The inputs requested below populate information on the following Closeout and In-house Work Forms</t>
  </si>
  <si>
    <t>Equipment/Technology (FC 886)</t>
  </si>
  <si>
    <t>District Administration Overhead / In-House CM (FC 881)</t>
  </si>
  <si>
    <t>The "Project Total Expenses" from the "Actual Expense" subtotals should equal all grants, participating share and other fund contributions to the project total.  The "Total Project Budget" amount should reflect the amount listed in Appendix A of the Project Agreement.</t>
  </si>
  <si>
    <t>Current Approved Budget Amount 
(as amended)</t>
  </si>
  <si>
    <t>Definitions</t>
  </si>
  <si>
    <t>Definitions of the cost categories are provided. Review expenditures to ensure conformation with the appropriate category.</t>
  </si>
  <si>
    <t>Subtotal Non-reimbursable</t>
  </si>
  <si>
    <t>Description</t>
  </si>
  <si>
    <t>Expense</t>
  </si>
  <si>
    <t>Revenue</t>
  </si>
  <si>
    <t>Subtotal Other Revenue</t>
  </si>
  <si>
    <t>Adjustments</t>
  </si>
  <si>
    <t>Project accounting shall include all sources of revenues and project expenditures by budgeted expense category.  The expense categories shall conform to the categories indicated in Appendix A and defined in Appendix E.  Any change to the project budget or accounting must have been approved by both Recipient and the Department in an amendment to the project agreement.
In the Project Agreement, the recipient agrees to provide an auditable accounting of expenditures of the project within 365 days of certification of beneficial occupancy and/or substantial completion. If approved by the department, this closeout worksheet can be accepted in lieu of an independent project audit that is otherwise required for projects receiving funding more than $300,000.  Providing an accompanying excel file of the individual project transactions can assist department review. Additional transaction information and specific invoices may be requested before approval of the worksheet is granted by the department.</t>
  </si>
  <si>
    <t>Instructions for Completing the Grant Project Closeout Worksheet</t>
  </si>
  <si>
    <t>Review Project Agreement, Appendix A, "1. Project Scope of Work" to provide a brief summary of the Scope of Work, which follows lead-in phrase "a grant for the purpose of..."</t>
  </si>
  <si>
    <t>From Project Agreement, Appendix A, "3. Project Funds", enter authority of grant appropriation (Chapter/SLA reference or Statute reference)</t>
  </si>
  <si>
    <t>From Project Agreement, Appendix A, "4. Project Budget", as amended, enter project budget</t>
  </si>
  <si>
    <t>Revenue Expended Before Grant Funds</t>
  </si>
  <si>
    <t xml:space="preserve">Expenses Not Reimbursable Under Grant </t>
  </si>
  <si>
    <t>Total Reimbursable Grant Costs</t>
  </si>
  <si>
    <t>Over (Under) Grant Appropriation + Participating Share</t>
  </si>
  <si>
    <t>Grant Payments</t>
  </si>
  <si>
    <t>Overhead includes an allocable share of district overhead costs, such as payroll, accounts payable, procurement services, and preparation of the six-year capital improvement plan and specific project applications. The maximum for non-project specific indirect administrative costs is 3%, as defined in regulation [4 AAC 31.023(c)(7)] based on construction cost. It also includes In-House Construction Management (CM) which is similar to CM by Consultant, with the exception that in-house CM includes actual district/ borough staff time allocated to the project, staff travel expenses, and other direct costs of the in-house activity. The total of in-house construction management costs and construction management by consultant should not exceed 5% of the construction budget. 
  Recommended:  2-9%</t>
  </si>
  <si>
    <t xml:space="preserve">Under Revenues, identify all sources of project revenue, including grant amount and participating share. Other sources of revenue may include interest earned on grant payments, insurance proceeds, additional transfers from capital funds. The Total Revenue amount will show red until the value matches the Total Project amount on the Project Information tab.
</t>
  </si>
  <si>
    <t>Under Adjustments, If expenses were charged to the project that are non-allowable, (e.g., unapproved construction change orders, costs related to housing, construction management by consultant over the statutory limit), include a reason for the removal in the 'description' column and enter the amount in the 'expense' column.
Under Adjustments, if revenues were received for the project from non-DEED grant sources (e.g., insurance proceeds, grants from other agencies, interest earnings, etc.) include a reason for the addtional revenue in the 'description' column and enter the amount in the 'revenue' column. These are funds that will be expended prior to grant and participating share amounts.</t>
  </si>
  <si>
    <t xml:space="preserve">Under Expenditures, list each vendor separately within a budgeted cost category. Note that no costs can be accounted for in project contingency.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</si>
</sst>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quot;$&quot;#,##0"/>
    <numFmt numFmtId="165" formatCode="&quot;$&quot;#,##0.00"/>
    <numFmt numFmtId="166" formatCode="&quot;Previous Payments &quot;\ ####"/>
    <numFmt numFmtId="167" formatCode="_(* #,##0_);_(* \(#,##0\);_(* &quot;-&quot;??_);_(@_)"/>
    <numFmt numFmtId="168" formatCode="0.0%"/>
  </numFmts>
  <fonts count="30">
    <font>
      <sz val="10"/>
      <name val="Arial"/>
    </font>
    <font>
      <sz val="10"/>
      <name val="Arial"/>
      <family val="2"/>
    </font>
    <font>
      <b/>
      <sz val="11"/>
      <name val="Palatino"/>
      <family val="1"/>
    </font>
    <font>
      <sz val="10"/>
      <color indexed="16"/>
      <name val="Arial"/>
      <family val="2"/>
    </font>
    <font>
      <b/>
      <sz val="10"/>
      <name val="Arial"/>
      <family val="2"/>
    </font>
    <font>
      <b/>
      <sz val="12"/>
      <name val="Arial"/>
      <family val="2"/>
    </font>
    <font>
      <sz val="10"/>
      <name val="Arial"/>
      <family val="2"/>
    </font>
    <font>
      <i/>
      <sz val="10"/>
      <name val="Arial"/>
      <family val="2"/>
    </font>
    <font>
      <b/>
      <sz val="9"/>
      <name val="Arial"/>
      <family val="2"/>
    </font>
    <font>
      <sz val="10"/>
      <color theme="0"/>
      <name val="Arial"/>
      <family val="2"/>
    </font>
    <font>
      <b/>
      <sz val="10"/>
      <color indexed="9"/>
      <name val="Arial"/>
      <family val="2"/>
    </font>
    <font>
      <b/>
      <sz val="12"/>
      <color theme="0"/>
      <name val="Arial"/>
      <family val="2"/>
    </font>
    <font>
      <sz val="12"/>
      <color theme="0"/>
      <name val="Arial"/>
      <family val="2"/>
    </font>
    <font>
      <sz val="12"/>
      <name val="Arial"/>
      <family val="2"/>
    </font>
    <font>
      <sz val="10"/>
      <color theme="0" tint="-0.499984740745262"/>
      <name val="Arial"/>
      <family val="2"/>
    </font>
    <font>
      <b/>
      <sz val="11"/>
      <color theme="0" tint="-0.499984740745262"/>
      <name val="Palatino"/>
      <family val="1"/>
    </font>
    <font>
      <b/>
      <sz val="10"/>
      <color theme="0" tint="-0.499984740745262"/>
      <name val="Arial"/>
      <family val="2"/>
    </font>
    <font>
      <sz val="9"/>
      <color indexed="81"/>
      <name val="Tahoma"/>
      <family val="2"/>
    </font>
    <font>
      <b/>
      <sz val="9"/>
      <color indexed="81"/>
      <name val="Tahoma"/>
      <family val="2"/>
    </font>
    <font>
      <sz val="9"/>
      <name val="Arial"/>
      <family val="2"/>
    </font>
    <font>
      <sz val="9"/>
      <color theme="0" tint="-0.499984740745262"/>
      <name val="Arial"/>
      <family val="2"/>
    </font>
    <font>
      <b/>
      <sz val="8.5"/>
      <name val="Arial"/>
      <family val="2"/>
    </font>
    <font>
      <b/>
      <sz val="9"/>
      <color indexed="9"/>
      <name val="Arial"/>
      <family val="2"/>
    </font>
    <font>
      <b/>
      <sz val="9"/>
      <name val="Palatino"/>
      <family val="1"/>
    </font>
    <font>
      <sz val="8.5"/>
      <name val="Arial"/>
      <family val="2"/>
    </font>
    <font>
      <sz val="8.5"/>
      <color theme="0" tint="-0.499984740745262"/>
      <name val="Arial"/>
      <family val="2"/>
    </font>
    <font>
      <b/>
      <sz val="8"/>
      <color theme="2"/>
      <name val="Arial"/>
      <family val="2"/>
    </font>
    <font>
      <b/>
      <sz val="8"/>
      <color theme="0"/>
      <name val="Arial"/>
      <family val="2"/>
    </font>
    <font>
      <b/>
      <sz val="9"/>
      <color theme="8" tint="-0.499984740745262"/>
      <name val="Arial"/>
      <family val="2"/>
    </font>
    <font>
      <b/>
      <sz val="8.5"/>
      <color theme="2"/>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002060"/>
        <bgColor indexed="64"/>
      </patternFill>
    </fill>
    <fill>
      <patternFill patternType="solid">
        <fgColor rgb="FFFFFFCC"/>
        <bgColor indexed="64"/>
      </patternFill>
    </fill>
    <fill>
      <patternFill patternType="solid">
        <fgColor theme="5" tint="-0.499984740745262"/>
        <bgColor indexed="64"/>
      </patternFill>
    </fill>
  </fills>
  <borders count="35">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top/>
      <bottom style="thin">
        <color theme="2" tint="-0.24994659260841701"/>
      </bottom>
      <diagonal/>
    </border>
    <border>
      <left/>
      <right/>
      <top style="thin">
        <color theme="2" tint="-0.24994659260841701"/>
      </top>
      <bottom style="thin">
        <color indexed="64"/>
      </bottom>
      <diagonal/>
    </border>
    <border>
      <left/>
      <right style="thin">
        <color indexed="64"/>
      </right>
      <top/>
      <bottom/>
      <diagonal/>
    </border>
    <border>
      <left/>
      <right/>
      <top style="thick">
        <color theme="0"/>
      </top>
      <bottom/>
      <diagonal/>
    </border>
    <border>
      <left/>
      <right/>
      <top/>
      <bottom style="double">
        <color indexed="64"/>
      </bottom>
      <diagonal/>
    </border>
    <border>
      <left/>
      <right/>
      <top/>
      <bottom style="thin">
        <color theme="6"/>
      </bottom>
      <diagonal/>
    </border>
    <border>
      <left/>
      <right/>
      <top style="thin">
        <color theme="6"/>
      </top>
      <bottom style="thin">
        <color theme="6"/>
      </bottom>
      <diagonal/>
    </border>
    <border>
      <left/>
      <right/>
      <top style="thin">
        <color theme="6"/>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theme="2" tint="-0.24994659260841701"/>
      </bottom>
      <diagonal/>
    </border>
    <border>
      <left/>
      <right/>
      <top style="thin">
        <color theme="2" tint="-0.24994659260841701"/>
      </top>
      <bottom style="thin">
        <color theme="2" tint="-0.24994659260841701"/>
      </bottom>
      <diagonal/>
    </border>
    <border>
      <left/>
      <right/>
      <top/>
      <bottom style="thick">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style="thin">
        <color indexed="64"/>
      </top>
      <bottom style="thick">
        <color indexed="64"/>
      </bottom>
      <diagonal/>
    </border>
    <border>
      <left/>
      <right/>
      <top style="thick">
        <color auto="1"/>
      </top>
      <bottom style="thick">
        <color theme="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2" fillId="0" borderId="0" xfId="0" applyFont="1" applyAlignment="1">
      <alignment horizontal="center"/>
    </xf>
    <xf numFmtId="0" fontId="0" fillId="0" borderId="0" xfId="0" applyAlignment="1">
      <alignment horizontal="center"/>
    </xf>
    <xf numFmtId="165" fontId="0" fillId="0" borderId="0" xfId="0" applyNumberFormat="1"/>
    <xf numFmtId="0" fontId="0" fillId="0" borderId="0" xfId="0" applyAlignment="1">
      <alignment vertical="top" wrapText="1"/>
    </xf>
    <xf numFmtId="166" fontId="0" fillId="0" borderId="0" xfId="0" applyNumberFormat="1" applyAlignment="1">
      <alignment horizontal="left"/>
    </xf>
    <xf numFmtId="0" fontId="6"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wrapText="1"/>
    </xf>
    <xf numFmtId="167" fontId="0" fillId="0" borderId="0" xfId="2" applyNumberFormat="1" applyFont="1"/>
    <xf numFmtId="0" fontId="0" fillId="0" borderId="0" xfId="0" applyAlignment="1">
      <alignment vertical="top"/>
    </xf>
    <xf numFmtId="44" fontId="4" fillId="0" borderId="0" xfId="0" applyNumberFormat="1" applyFont="1" applyBorder="1" applyAlignment="1">
      <alignment vertical="center"/>
    </xf>
    <xf numFmtId="0" fontId="4" fillId="0" borderId="0" xfId="0" applyFont="1" applyAlignment="1">
      <alignment vertical="center"/>
    </xf>
    <xf numFmtId="10" fontId="4" fillId="0" borderId="0" xfId="0" applyNumberFormat="1" applyFont="1" applyAlignment="1">
      <alignment vertical="center"/>
    </xf>
    <xf numFmtId="0" fontId="0" fillId="0" borderId="0" xfId="0" applyAlignment="1">
      <alignment vertical="center"/>
    </xf>
    <xf numFmtId="44" fontId="6" fillId="0" borderId="11" xfId="0" applyNumberFormat="1" applyFont="1" applyBorder="1"/>
    <xf numFmtId="44" fontId="0" fillId="0" borderId="9" xfId="0" applyNumberFormat="1" applyBorder="1"/>
    <xf numFmtId="10" fontId="6" fillId="0" borderId="0" xfId="0" applyNumberFormat="1" applyFont="1" applyAlignment="1">
      <alignment vertical="top"/>
    </xf>
    <xf numFmtId="0" fontId="9" fillId="3" borderId="0" xfId="0" applyFont="1" applyFill="1" applyBorder="1" applyAlignment="1">
      <alignment horizontal="center" vertical="center" wrapText="1"/>
    </xf>
    <xf numFmtId="0" fontId="7" fillId="4" borderId="0" xfId="0" applyFont="1" applyFill="1" applyBorder="1" applyAlignment="1">
      <alignment vertical="center"/>
    </xf>
    <xf numFmtId="44" fontId="7" fillId="4" borderId="0" xfId="0" applyNumberFormat="1" applyFont="1" applyFill="1" applyBorder="1" applyAlignment="1">
      <alignment vertical="center"/>
    </xf>
    <xf numFmtId="0" fontId="8" fillId="2" borderId="8" xfId="0" applyFont="1" applyFill="1" applyBorder="1"/>
    <xf numFmtId="44" fontId="8" fillId="2" borderId="8" xfId="1" applyFont="1" applyFill="1" applyBorder="1"/>
    <xf numFmtId="0" fontId="8" fillId="2" borderId="8" xfId="0" applyFont="1" applyFill="1" applyBorder="1" applyAlignment="1">
      <alignment vertical="center"/>
    </xf>
    <xf numFmtId="44" fontId="8" fillId="2" borderId="8" xfId="1" applyFont="1" applyFill="1" applyBorder="1" applyAlignment="1">
      <alignment vertical="center"/>
    </xf>
    <xf numFmtId="0" fontId="8" fillId="4" borderId="0" xfId="0" applyFont="1" applyFill="1" applyBorder="1" applyAlignment="1">
      <alignment horizontal="center"/>
    </xf>
    <xf numFmtId="0" fontId="10" fillId="5" borderId="15" xfId="0" applyFont="1" applyFill="1" applyBorder="1" applyAlignment="1">
      <alignment horizontal="left"/>
    </xf>
    <xf numFmtId="0" fontId="10" fillId="5" borderId="15" xfId="0" applyFont="1" applyFill="1" applyBorder="1" applyAlignment="1">
      <alignment horizontal="center"/>
    </xf>
    <xf numFmtId="0" fontId="10" fillId="5" borderId="15" xfId="0" applyFont="1" applyFill="1" applyBorder="1" applyAlignment="1">
      <alignment horizontal="left" wrapText="1"/>
    </xf>
    <xf numFmtId="0" fontId="12" fillId="6" borderId="0" xfId="0" applyFont="1" applyFill="1"/>
    <xf numFmtId="0" fontId="11" fillId="6" borderId="0" xfId="0" applyFont="1" applyFill="1" applyAlignment="1">
      <alignment vertical="center"/>
    </xf>
    <xf numFmtId="0" fontId="12" fillId="0" borderId="0" xfId="0" applyFont="1" applyFill="1"/>
    <xf numFmtId="0" fontId="13" fillId="0" borderId="0" xfId="0" applyFont="1" applyFill="1"/>
    <xf numFmtId="0" fontId="4" fillId="3" borderId="0" xfId="0" applyFont="1" applyFill="1" applyAlignment="1">
      <alignment horizontal="right" indent="3"/>
    </xf>
    <xf numFmtId="164" fontId="9" fillId="3" borderId="0" xfId="0" applyNumberFormat="1" applyFont="1" applyFill="1" applyBorder="1" applyAlignment="1">
      <alignment horizontal="center"/>
    </xf>
    <xf numFmtId="0" fontId="4" fillId="3" borderId="0" xfId="0" applyFont="1" applyFill="1" applyAlignment="1">
      <alignment horizontal="right" vertical="center" indent="4"/>
    </xf>
    <xf numFmtId="0" fontId="0" fillId="3" borderId="0" xfId="0" applyFill="1" applyAlignment="1">
      <alignment horizontal="right" vertical="top"/>
    </xf>
    <xf numFmtId="0" fontId="6" fillId="3" borderId="0" xfId="0" applyFont="1" applyFill="1" applyAlignment="1">
      <alignment horizontal="left" vertical="top" wrapText="1"/>
    </xf>
    <xf numFmtId="0" fontId="10" fillId="5" borderId="15" xfId="0" applyFont="1" applyFill="1" applyBorder="1" applyAlignment="1">
      <alignment horizontal="left" vertical="center"/>
    </xf>
    <xf numFmtId="0" fontId="10" fillId="5" borderId="15" xfId="0" applyFont="1" applyFill="1" applyBorder="1" applyAlignment="1">
      <alignment horizontal="center" vertical="center"/>
    </xf>
    <xf numFmtId="0" fontId="14" fillId="0" borderId="0" xfId="0" applyFont="1" applyAlignment="1">
      <alignment vertical="top"/>
    </xf>
    <xf numFmtId="0" fontId="14" fillId="0" borderId="0" xfId="0" applyFont="1" applyFill="1" applyBorder="1"/>
    <xf numFmtId="0" fontId="15" fillId="0" borderId="0" xfId="0" applyFont="1" applyAlignment="1">
      <alignment horizontal="center"/>
    </xf>
    <xf numFmtId="0" fontId="14" fillId="0" borderId="0" xfId="0" applyFont="1"/>
    <xf numFmtId="0" fontId="16" fillId="0" borderId="0" xfId="0" applyFont="1" applyAlignment="1">
      <alignment vertical="center"/>
    </xf>
    <xf numFmtId="0" fontId="14" fillId="0" borderId="0" xfId="0" applyFont="1" applyAlignment="1">
      <alignment vertical="center"/>
    </xf>
    <xf numFmtId="5" fontId="10" fillId="5" borderId="15" xfId="2" applyNumberFormat="1" applyFont="1" applyFill="1" applyBorder="1" applyAlignment="1">
      <alignment horizontal="center" vertical="center"/>
    </xf>
    <xf numFmtId="0" fontId="20" fillId="0" borderId="0" xfId="0" applyFont="1"/>
    <xf numFmtId="0" fontId="19" fillId="0" borderId="0" xfId="0" applyFont="1"/>
    <xf numFmtId="168" fontId="20" fillId="0" borderId="1" xfId="3" applyNumberFormat="1" applyFont="1" applyBorder="1"/>
    <xf numFmtId="0" fontId="20" fillId="0" borderId="0" xfId="0" applyFont="1" applyAlignment="1"/>
    <xf numFmtId="0" fontId="19" fillId="0" borderId="0" xfId="0" applyFont="1" applyAlignment="1"/>
    <xf numFmtId="0" fontId="21" fillId="4" borderId="0" xfId="0" applyFont="1" applyFill="1" applyBorder="1" applyAlignment="1">
      <alignment horizontal="center" wrapText="1"/>
    </xf>
    <xf numFmtId="0" fontId="21" fillId="4" borderId="0" xfId="0" applyFont="1" applyFill="1" applyBorder="1" applyAlignment="1">
      <alignment horizontal="center"/>
    </xf>
    <xf numFmtId="0" fontId="22" fillId="5" borderId="15" xfId="0" applyFont="1" applyFill="1" applyBorder="1" applyAlignment="1">
      <alignment horizontal="left"/>
    </xf>
    <xf numFmtId="0" fontId="23" fillId="0" borderId="0" xfId="0" applyFont="1" applyAlignment="1">
      <alignment horizontal="center"/>
    </xf>
    <xf numFmtId="0" fontId="22" fillId="5" borderId="15" xfId="0" applyFont="1" applyFill="1" applyBorder="1" applyAlignment="1">
      <alignment horizontal="left" wrapText="1"/>
    </xf>
    <xf numFmtId="0" fontId="8" fillId="0" borderId="20" xfId="0" applyFont="1" applyBorder="1" applyAlignment="1">
      <alignment vertical="center"/>
    </xf>
    <xf numFmtId="44" fontId="23" fillId="0" borderId="22" xfId="1" applyFont="1" applyFill="1" applyBorder="1" applyAlignment="1">
      <alignment vertical="center"/>
    </xf>
    <xf numFmtId="44" fontId="23" fillId="0" borderId="0" xfId="1" applyFont="1" applyBorder="1"/>
    <xf numFmtId="0" fontId="19" fillId="0" borderId="0" xfId="0" applyFont="1" applyAlignment="1">
      <alignment horizontal="center"/>
    </xf>
    <xf numFmtId="0" fontId="24" fillId="0" borderId="0" xfId="0" applyFont="1"/>
    <xf numFmtId="0" fontId="22" fillId="5" borderId="15" xfId="0" applyFont="1" applyFill="1" applyBorder="1" applyAlignment="1">
      <alignment horizontal="right"/>
    </xf>
    <xf numFmtId="0" fontId="22" fillId="5" borderId="15" xfId="0" applyFont="1" applyFill="1" applyBorder="1" applyAlignment="1">
      <alignment horizontal="right" wrapText="1"/>
    </xf>
    <xf numFmtId="0" fontId="4" fillId="0" borderId="0" xfId="0" applyFont="1" applyFill="1" applyAlignment="1">
      <alignment vertical="top" wrapText="1"/>
    </xf>
    <xf numFmtId="0" fontId="19" fillId="0" borderId="0" xfId="0" applyFont="1" applyFill="1"/>
    <xf numFmtId="0" fontId="19" fillId="3" borderId="0" xfId="0" applyFont="1" applyFill="1" applyAlignment="1">
      <alignment horizontal="right"/>
    </xf>
    <xf numFmtId="0" fontId="19" fillId="3" borderId="0" xfId="0" applyFont="1" applyFill="1" applyAlignment="1">
      <alignment horizontal="right" vertical="top"/>
    </xf>
    <xf numFmtId="0" fontId="21" fillId="2" borderId="8" xfId="0" applyFont="1" applyFill="1" applyBorder="1"/>
    <xf numFmtId="44" fontId="21" fillId="2" borderId="8" xfId="1" applyFont="1" applyFill="1" applyBorder="1"/>
    <xf numFmtId="165" fontId="24" fillId="0" borderId="0" xfId="0" applyNumberFormat="1" applyFont="1" applyBorder="1" applyAlignment="1">
      <alignment vertical="top"/>
    </xf>
    <xf numFmtId="0" fontId="25" fillId="0" borderId="0" xfId="0" applyFont="1"/>
    <xf numFmtId="0" fontId="27" fillId="0" borderId="21" xfId="0" applyFont="1" applyFill="1" applyBorder="1" applyAlignment="1">
      <alignment vertical="center"/>
    </xf>
    <xf numFmtId="0" fontId="26" fillId="2" borderId="8" xfId="0" applyFont="1" applyFill="1" applyBorder="1"/>
    <xf numFmtId="0" fontId="28" fillId="5" borderId="15" xfId="0" applyFont="1" applyFill="1" applyBorder="1" applyAlignment="1">
      <alignment horizontal="left"/>
    </xf>
    <xf numFmtId="0" fontId="21" fillId="2" borderId="8" xfId="0" applyFont="1" applyFill="1" applyBorder="1" applyAlignment="1">
      <alignment vertical="top"/>
    </xf>
    <xf numFmtId="0" fontId="29" fillId="2" borderId="8" xfId="0" applyFont="1" applyFill="1" applyBorder="1" applyAlignment="1">
      <alignment vertical="top"/>
    </xf>
    <xf numFmtId="44" fontId="21" fillId="2" borderId="8" xfId="1" applyFont="1" applyFill="1" applyBorder="1" applyAlignment="1">
      <alignment vertical="top"/>
    </xf>
    <xf numFmtId="0" fontId="24" fillId="0" borderId="0" xfId="0" applyFont="1" applyAlignment="1">
      <alignment vertical="top"/>
    </xf>
    <xf numFmtId="0" fontId="4" fillId="4" borderId="0" xfId="0" applyFont="1" applyFill="1" applyBorder="1" applyAlignment="1">
      <alignment vertical="center"/>
    </xf>
    <xf numFmtId="44" fontId="4" fillId="4" borderId="0" xfId="0" applyNumberFormat="1" applyFont="1" applyFill="1" applyBorder="1" applyAlignment="1">
      <alignment vertical="center"/>
    </xf>
    <xf numFmtId="0" fontId="6" fillId="0" borderId="16" xfId="0" applyFont="1" applyBorder="1" applyAlignment="1">
      <alignment vertical="center"/>
    </xf>
    <xf numFmtId="44" fontId="6" fillId="0" borderId="16" xfId="0" applyNumberFormat="1" applyFont="1" applyBorder="1" applyAlignment="1">
      <alignment vertical="center"/>
    </xf>
    <xf numFmtId="168" fontId="20" fillId="0" borderId="0" xfId="3" applyNumberFormat="1" applyFont="1" applyBorder="1"/>
    <xf numFmtId="0" fontId="5" fillId="0" borderId="0" xfId="0" applyFont="1" applyAlignment="1">
      <alignment wrapText="1"/>
    </xf>
    <xf numFmtId="0" fontId="0" fillId="0" borderId="0" xfId="0" applyAlignment="1">
      <alignment wrapText="1"/>
    </xf>
    <xf numFmtId="0" fontId="5" fillId="3" borderId="0" xfId="0" applyFont="1" applyFill="1" applyAlignment="1">
      <alignment wrapText="1"/>
    </xf>
    <xf numFmtId="0" fontId="6"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horizontal="center" wrapText="1"/>
    </xf>
    <xf numFmtId="0" fontId="4" fillId="0" borderId="0" xfId="0" applyFont="1" applyAlignment="1"/>
    <xf numFmtId="44" fontId="0" fillId="0" borderId="0" xfId="0" applyNumberFormat="1" applyProtection="1">
      <protection locked="0"/>
    </xf>
    <xf numFmtId="0" fontId="19" fillId="0" borderId="12" xfId="0" applyFont="1" applyBorder="1" applyAlignment="1" applyProtection="1">
      <protection locked="0"/>
    </xf>
    <xf numFmtId="43" fontId="19" fillId="0" borderId="12" xfId="2" applyFont="1" applyBorder="1" applyProtection="1">
      <protection locked="0"/>
    </xf>
    <xf numFmtId="0" fontId="19" fillId="0" borderId="13" xfId="0" applyFont="1" applyBorder="1" applyAlignment="1" applyProtection="1">
      <protection locked="0"/>
    </xf>
    <xf numFmtId="43" fontId="19" fillId="0" borderId="13" xfId="2" applyFont="1" applyBorder="1" applyProtection="1">
      <protection locked="0"/>
    </xf>
    <xf numFmtId="0" fontId="19" fillId="0" borderId="18" xfId="0" applyFont="1" applyBorder="1" applyAlignment="1" applyProtection="1">
      <protection locked="0"/>
    </xf>
    <xf numFmtId="43" fontId="19" fillId="0" borderId="18" xfId="2" applyFont="1" applyBorder="1" applyProtection="1">
      <protection locked="0"/>
    </xf>
    <xf numFmtId="0" fontId="19" fillId="0" borderId="19" xfId="0" applyFont="1" applyBorder="1" applyAlignment="1" applyProtection="1">
      <protection locked="0"/>
    </xf>
    <xf numFmtId="43" fontId="19" fillId="0" borderId="19" xfId="2" applyFont="1" applyBorder="1" applyProtection="1">
      <protection locked="0"/>
    </xf>
    <xf numFmtId="0" fontId="19" fillId="0" borderId="17" xfId="0" applyFont="1" applyBorder="1" applyAlignment="1" applyProtection="1">
      <protection locked="0"/>
    </xf>
    <xf numFmtId="43" fontId="19" fillId="0" borderId="17" xfId="2" applyFont="1" applyBorder="1" applyProtection="1">
      <protection locked="0"/>
    </xf>
    <xf numFmtId="0" fontId="0" fillId="0" borderId="0" xfId="0" applyAlignment="1" applyProtection="1">
      <alignment horizontal="right"/>
      <protection locked="0"/>
    </xf>
    <xf numFmtId="0" fontId="6" fillId="0" borderId="0" xfId="0" applyFont="1" applyAlignment="1" applyProtection="1">
      <alignment horizontal="right" wrapText="1"/>
      <protection locked="0"/>
    </xf>
    <xf numFmtId="0" fontId="0" fillId="0" borderId="0" xfId="0" applyAlignment="1" applyProtection="1">
      <alignment horizontal="right" wrapText="1"/>
      <protection locked="0"/>
    </xf>
    <xf numFmtId="0" fontId="4" fillId="0" borderId="26" xfId="0" applyFont="1" applyBorder="1" applyAlignment="1">
      <alignment vertical="top"/>
    </xf>
    <xf numFmtId="0" fontId="0" fillId="0" borderId="27" xfId="0" applyBorder="1"/>
    <xf numFmtId="0" fontId="8" fillId="0" borderId="28" xfId="0" applyFont="1" applyBorder="1" applyAlignment="1">
      <alignment horizontal="center"/>
    </xf>
    <xf numFmtId="0" fontId="8" fillId="0" borderId="29" xfId="0" applyFont="1" applyBorder="1" applyAlignment="1">
      <alignment horizontal="center" wrapText="1"/>
    </xf>
    <xf numFmtId="0" fontId="6" fillId="0" borderId="28" xfId="0" applyFont="1" applyBorder="1" applyAlignment="1"/>
    <xf numFmtId="167" fontId="3" fillId="7" borderId="29" xfId="2" applyNumberFormat="1" applyFont="1" applyFill="1" applyBorder="1" applyAlignment="1" applyProtection="1">
      <alignment horizontal="left" vertical="top"/>
      <protection locked="0"/>
    </xf>
    <xf numFmtId="0" fontId="6" fillId="0" borderId="28" xfId="0" applyFont="1" applyBorder="1" applyAlignment="1">
      <alignment vertical="top"/>
    </xf>
    <xf numFmtId="0" fontId="6" fillId="0" borderId="28" xfId="0" applyFont="1" applyBorder="1" applyAlignment="1">
      <alignment vertical="top" wrapText="1"/>
    </xf>
    <xf numFmtId="0" fontId="4" fillId="0" borderId="30" xfId="0" applyFont="1" applyFill="1" applyBorder="1" applyAlignment="1">
      <alignment vertical="top"/>
    </xf>
    <xf numFmtId="167" fontId="4" fillId="0" borderId="31" xfId="2" applyNumberFormat="1" applyFont="1" applyBorder="1"/>
    <xf numFmtId="0" fontId="4" fillId="0" borderId="6" xfId="0" applyFont="1" applyBorder="1" applyAlignment="1">
      <alignment horizontal="right" vertical="top"/>
    </xf>
    <xf numFmtId="0" fontId="3" fillId="7" borderId="6" xfId="0" applyFont="1" applyFill="1" applyBorder="1" applyAlignment="1" applyProtection="1">
      <alignment horizontal="left" vertical="top"/>
      <protection locked="0"/>
    </xf>
    <xf numFmtId="0" fontId="4" fillId="0" borderId="6" xfId="0" applyFont="1" applyBorder="1" applyAlignment="1">
      <alignment vertical="top" wrapText="1"/>
    </xf>
    <xf numFmtId="0" fontId="3" fillId="7" borderId="6" xfId="0" applyFont="1" applyFill="1" applyBorder="1" applyAlignment="1" applyProtection="1">
      <alignment horizontal="left" vertical="top" wrapText="1"/>
      <protection locked="0"/>
    </xf>
    <xf numFmtId="0" fontId="4" fillId="0" borderId="32" xfId="0" applyFont="1" applyBorder="1" applyAlignment="1">
      <alignment vertical="top" wrapText="1"/>
    </xf>
    <xf numFmtId="0" fontId="3" fillId="7" borderId="32" xfId="0" applyFont="1" applyFill="1" applyBorder="1" applyAlignment="1" applyProtection="1">
      <alignment horizontal="left" vertical="top" wrapText="1"/>
      <protection locked="0"/>
    </xf>
    <xf numFmtId="0" fontId="0" fillId="4" borderId="1" xfId="0" applyFill="1" applyBorder="1" applyAlignment="1">
      <alignment horizontal="left" indent="5"/>
    </xf>
    <xf numFmtId="0" fontId="0" fillId="0" borderId="3" xfId="0" applyBorder="1" applyAlignment="1">
      <alignment horizontal="left" indent="5"/>
    </xf>
    <xf numFmtId="44" fontId="0" fillId="4" borderId="14" xfId="1" applyFont="1" applyFill="1" applyBorder="1"/>
    <xf numFmtId="43" fontId="14" fillId="0" borderId="0" xfId="0" applyNumberFormat="1" applyFont="1"/>
    <xf numFmtId="0" fontId="9" fillId="0" borderId="0" xfId="0" applyFont="1" applyFill="1" applyBorder="1"/>
    <xf numFmtId="0" fontId="5" fillId="0" borderId="0" xfId="0" applyFont="1" applyAlignment="1">
      <alignment horizontal="center" vertical="center"/>
    </xf>
    <xf numFmtId="0" fontId="20" fillId="0" borderId="0" xfId="0" applyFont="1" applyProtection="1">
      <protection locked="0"/>
    </xf>
    <xf numFmtId="0" fontId="19" fillId="0" borderId="0" xfId="0" applyFont="1" applyProtection="1">
      <protection locked="0"/>
    </xf>
    <xf numFmtId="9" fontId="14" fillId="0" borderId="0" xfId="3" applyFont="1" applyFill="1" applyBorder="1" applyProtection="1">
      <protection locked="0"/>
    </xf>
    <xf numFmtId="165" fontId="0" fillId="0" borderId="0" xfId="0" applyNumberFormat="1" applyProtection="1">
      <protection locked="0"/>
    </xf>
    <xf numFmtId="0" fontId="0" fillId="0" borderId="0" xfId="0" applyProtection="1">
      <protection locked="0"/>
    </xf>
    <xf numFmtId="9" fontId="14" fillId="0" borderId="0" xfId="3" applyFont="1" applyProtection="1">
      <protection locked="0"/>
    </xf>
    <xf numFmtId="164" fontId="0" fillId="0" borderId="0" xfId="0" applyNumberFormat="1" applyProtection="1">
      <protection locked="0"/>
    </xf>
    <xf numFmtId="0" fontId="14" fillId="0" borderId="0" xfId="0" applyFont="1" applyFill="1" applyBorder="1" applyProtection="1">
      <protection locked="0"/>
    </xf>
    <xf numFmtId="0" fontId="6" fillId="0" borderId="0" xfId="0" applyFont="1" applyAlignment="1" applyProtection="1">
      <alignment horizontal="right"/>
      <protection locked="0"/>
    </xf>
    <xf numFmtId="5" fontId="14" fillId="0" borderId="0" xfId="1" applyNumberFormat="1" applyFont="1" applyFill="1" applyBorder="1" applyProtection="1">
      <protection locked="0"/>
    </xf>
    <xf numFmtId="0" fontId="6" fillId="0" borderId="0" xfId="0" applyFont="1" applyFill="1" applyAlignment="1">
      <alignment vertical="center"/>
    </xf>
    <xf numFmtId="0" fontId="6" fillId="0" borderId="2" xfId="0" applyFont="1" applyBorder="1" applyProtection="1">
      <protection locked="0"/>
    </xf>
    <xf numFmtId="164" fontId="0" fillId="0" borderId="10" xfId="0" applyNumberFormat="1" applyBorder="1" applyAlignment="1" applyProtection="1">
      <alignment horizontal="right"/>
    </xf>
    <xf numFmtId="0" fontId="24" fillId="0" borderId="23" xfId="0" applyFont="1" applyBorder="1" applyAlignment="1" applyProtection="1">
      <protection locked="0"/>
    </xf>
    <xf numFmtId="43" fontId="24" fillId="0" borderId="23" xfId="2" applyFont="1" applyBorder="1" applyProtection="1">
      <protection locked="0"/>
    </xf>
    <xf numFmtId="165" fontId="24" fillId="0" borderId="23" xfId="0" applyNumberFormat="1" applyFont="1" applyBorder="1" applyAlignment="1" applyProtection="1">
      <alignment vertical="top"/>
      <protection locked="0"/>
    </xf>
    <xf numFmtId="0" fontId="24" fillId="0" borderId="23" xfId="0" applyFont="1" applyBorder="1" applyProtection="1">
      <protection locked="0"/>
    </xf>
    <xf numFmtId="43" fontId="24" fillId="0" borderId="23" xfId="0" applyNumberFormat="1" applyFont="1" applyBorder="1" applyProtection="1">
      <protection locked="0"/>
    </xf>
    <xf numFmtId="0" fontId="24" fillId="0" borderId="13" xfId="0" applyFont="1" applyBorder="1" applyAlignment="1" applyProtection="1">
      <protection locked="0"/>
    </xf>
    <xf numFmtId="43" fontId="24" fillId="0" borderId="13" xfId="2" applyFont="1" applyBorder="1" applyProtection="1">
      <protection locked="0"/>
    </xf>
    <xf numFmtId="165" fontId="24" fillId="0" borderId="13" xfId="0" applyNumberFormat="1" applyFont="1" applyBorder="1" applyAlignment="1" applyProtection="1">
      <alignment vertical="top"/>
      <protection locked="0"/>
    </xf>
    <xf numFmtId="0" fontId="24" fillId="0" borderId="13" xfId="0" applyFont="1" applyBorder="1" applyProtection="1">
      <protection locked="0"/>
    </xf>
    <xf numFmtId="43" fontId="24" fillId="0" borderId="13" xfId="0" applyNumberFormat="1" applyFont="1" applyBorder="1" applyProtection="1">
      <protection locked="0"/>
    </xf>
    <xf numFmtId="0" fontId="24" fillId="0" borderId="24" xfId="0" applyFont="1" applyBorder="1" applyAlignment="1" applyProtection="1">
      <protection locked="0"/>
    </xf>
    <xf numFmtId="43" fontId="24" fillId="0" borderId="24" xfId="2" applyFont="1" applyBorder="1" applyProtection="1">
      <protection locked="0"/>
    </xf>
    <xf numFmtId="165" fontId="24" fillId="0" borderId="24" xfId="0" applyNumberFormat="1" applyFont="1" applyBorder="1" applyAlignment="1" applyProtection="1">
      <alignment vertical="top"/>
      <protection locked="0"/>
    </xf>
    <xf numFmtId="0" fontId="24" fillId="0" borderId="24" xfId="0" applyFont="1" applyBorder="1" applyProtection="1">
      <protection locked="0"/>
    </xf>
    <xf numFmtId="43" fontId="24" fillId="0" borderId="24" xfId="0" applyNumberFormat="1" applyFont="1" applyBorder="1" applyProtection="1">
      <protection locked="0"/>
    </xf>
    <xf numFmtId="0" fontId="19" fillId="0" borderId="2" xfId="0" applyFont="1" applyBorder="1" applyProtection="1">
      <protection locked="0"/>
    </xf>
    <xf numFmtId="0" fontId="1" fillId="0" borderId="0" xfId="0" applyFont="1" applyAlignment="1">
      <alignment vertical="top" wrapText="1"/>
    </xf>
    <xf numFmtId="0" fontId="10" fillId="8" borderId="15" xfId="0" applyFont="1" applyFill="1" applyBorder="1" applyAlignment="1">
      <alignment horizontal="left"/>
    </xf>
    <xf numFmtId="0" fontId="10" fillId="8" borderId="15" xfId="0" applyFont="1" applyFill="1" applyBorder="1" applyAlignment="1">
      <alignment horizontal="center"/>
    </xf>
    <xf numFmtId="164" fontId="3" fillId="7" borderId="5" xfId="0" applyNumberFormat="1" applyFont="1" applyFill="1" applyBorder="1" applyAlignment="1" applyProtection="1">
      <alignment horizontal="right"/>
      <protection locked="0"/>
    </xf>
    <xf numFmtId="164" fontId="3" fillId="7" borderId="7" xfId="0" applyNumberFormat="1" applyFont="1" applyFill="1" applyBorder="1" applyAlignment="1" applyProtection="1">
      <alignment horizontal="right"/>
      <protection locked="0"/>
    </xf>
    <xf numFmtId="0" fontId="8" fillId="2" borderId="33" xfId="0" applyFont="1" applyFill="1" applyBorder="1"/>
    <xf numFmtId="44" fontId="8" fillId="2" borderId="33" xfId="1" applyFont="1" applyFill="1" applyBorder="1"/>
    <xf numFmtId="44" fontId="6" fillId="0" borderId="0" xfId="0" applyNumberFormat="1" applyFont="1" applyBorder="1" applyAlignment="1">
      <alignment vertical="center"/>
    </xf>
    <xf numFmtId="0" fontId="8" fillId="2" borderId="8" xfId="0" applyFont="1" applyFill="1" applyBorder="1" applyAlignment="1">
      <alignment horizontal="left" vertical="center"/>
    </xf>
    <xf numFmtId="44" fontId="8" fillId="2" borderId="8" xfId="1" applyFont="1" applyFill="1" applyBorder="1" applyAlignment="1">
      <alignment horizontal="right" vertical="center"/>
    </xf>
    <xf numFmtId="0" fontId="4" fillId="3" borderId="34" xfId="0" applyFont="1" applyFill="1" applyBorder="1" applyAlignment="1">
      <alignment horizontal="right" indent="3"/>
    </xf>
    <xf numFmtId="164" fontId="9" fillId="3" borderId="34" xfId="0" applyNumberFormat="1" applyFont="1" applyFill="1" applyBorder="1" applyAlignment="1">
      <alignment horizontal="center"/>
    </xf>
    <xf numFmtId="0" fontId="1" fillId="0" borderId="0" xfId="0" applyFont="1" applyBorder="1" applyAlignment="1">
      <alignment vertical="center"/>
    </xf>
    <xf numFmtId="0" fontId="1" fillId="0" borderId="4" xfId="0" applyFont="1" applyBorder="1" applyAlignment="1">
      <alignment horizontal="left" indent="5"/>
    </xf>
    <xf numFmtId="0" fontId="1" fillId="4" borderId="0" xfId="0" applyFont="1" applyFill="1" applyAlignment="1">
      <alignment vertical="center"/>
    </xf>
    <xf numFmtId="0" fontId="1" fillId="3" borderId="0" xfId="0" applyFont="1" applyFill="1" applyAlignment="1">
      <alignment vertical="top" wrapText="1"/>
    </xf>
    <xf numFmtId="0" fontId="19" fillId="0" borderId="0" xfId="0" applyFont="1" applyFill="1" applyAlignment="1">
      <alignment horizontal="left" wrapText="1"/>
    </xf>
    <xf numFmtId="0" fontId="19" fillId="0" borderId="0" xfId="0" applyFont="1" applyAlignment="1">
      <alignment horizontal="left" wrapText="1"/>
    </xf>
    <xf numFmtId="0" fontId="6" fillId="3" borderId="0" xfId="0" applyFont="1" applyFill="1" applyAlignment="1">
      <alignment horizontal="center" vertical="top" wrapText="1"/>
    </xf>
    <xf numFmtId="0" fontId="19" fillId="3" borderId="25" xfId="0" applyFont="1" applyFill="1" applyBorder="1" applyAlignment="1">
      <alignment horizontal="left" vertical="top"/>
    </xf>
    <xf numFmtId="0" fontId="4" fillId="3" borderId="0" xfId="0" applyFont="1" applyFill="1" applyAlignment="1">
      <alignment horizontal="center" vertical="top" wrapText="1"/>
    </xf>
    <xf numFmtId="0" fontId="19" fillId="3" borderId="0" xfId="0" applyFont="1" applyFill="1" applyAlignment="1">
      <alignment horizontal="left"/>
    </xf>
  </cellXfs>
  <cellStyles count="4">
    <cellStyle name="Comma" xfId="2" builtinId="3"/>
    <cellStyle name="Currency" xfId="1" builtinId="4"/>
    <cellStyle name="Normal" xfId="0" builtinId="0"/>
    <cellStyle name="Percent" xfId="3" builtinId="5"/>
  </cellStyles>
  <dxfs count="1">
    <dxf>
      <font>
        <b/>
        <i/>
        <color rgb="FFFF0000"/>
      </font>
    </dxf>
  </dxfs>
  <tableStyles count="0" defaultTableStyle="TableStyleMedium2" defaultPivotStyle="PivotStyleLight16"/>
  <colors>
    <mruColors>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1</xdr:row>
          <xdr:rowOff>7620</xdr:rowOff>
        </xdr:from>
        <xdr:to>
          <xdr:col>0</xdr:col>
          <xdr:colOff>1249680</xdr:colOff>
          <xdr:row>7</xdr:row>
          <xdr:rowOff>0</xdr:rowOff>
        </xdr:to>
        <xdr:sp macro="" textlink="">
          <xdr:nvSpPr>
            <xdr:cNvPr id="5121" name="Object 1" descr="Alaska Department of Education and Early Development"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1</xdr:row>
          <xdr:rowOff>7620</xdr:rowOff>
        </xdr:from>
        <xdr:to>
          <xdr:col>0</xdr:col>
          <xdr:colOff>1150620</xdr:colOff>
          <xdr:row>4</xdr:row>
          <xdr:rowOff>228600</xdr:rowOff>
        </xdr:to>
        <xdr:sp macro="" textlink="">
          <xdr:nvSpPr>
            <xdr:cNvPr id="3073" name="Object 1" descr="Alaska Department of Education and Early Development"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zoomScaleNormal="100" workbookViewId="0"/>
  </sheetViews>
  <sheetFormatPr defaultColWidth="0" defaultRowHeight="13.2" zeroHeight="1"/>
  <cols>
    <col min="1" max="1" width="91.33203125" customWidth="1"/>
    <col min="2" max="16384" width="9.109375" hidden="1"/>
  </cols>
  <sheetData>
    <row r="1" spans="1:1" ht="29.25" customHeight="1">
      <c r="A1" s="127" t="s">
        <v>106</v>
      </c>
    </row>
    <row r="2" spans="1:1" ht="145.19999999999999">
      <c r="A2" s="157" t="s">
        <v>105</v>
      </c>
    </row>
    <row r="3" spans="1:1" s="15" customFormat="1" ht="30" customHeight="1">
      <c r="A3" s="91" t="s">
        <v>54</v>
      </c>
    </row>
    <row r="4" spans="1:1" s="6" customFormat="1" ht="52.8">
      <c r="A4" s="9" t="s">
        <v>90</v>
      </c>
    </row>
    <row r="5" spans="1:1" ht="42" customHeight="1">
      <c r="A5" s="9" t="s">
        <v>89</v>
      </c>
    </row>
    <row r="6" spans="1:1" s="15" customFormat="1" ht="30" customHeight="1">
      <c r="A6" s="91" t="s">
        <v>55</v>
      </c>
    </row>
    <row r="7" spans="1:1" ht="66">
      <c r="A7" s="157" t="s">
        <v>116</v>
      </c>
    </row>
    <row r="8" spans="1:1" ht="39.6">
      <c r="A8" s="157" t="s">
        <v>118</v>
      </c>
    </row>
    <row r="9" spans="1:1" ht="118.8">
      <c r="A9" s="157" t="s">
        <v>117</v>
      </c>
    </row>
    <row r="10" spans="1:1" s="15" customFormat="1" ht="30" customHeight="1">
      <c r="A10" s="91" t="s">
        <v>56</v>
      </c>
    </row>
    <row r="11" spans="1:1" ht="66">
      <c r="A11" s="8" t="s">
        <v>88</v>
      </c>
    </row>
    <row r="12" spans="1:1" ht="30" customHeight="1">
      <c r="A12" s="91" t="s">
        <v>97</v>
      </c>
    </row>
    <row r="13" spans="1:1" ht="26.4">
      <c r="A13" s="157" t="s">
        <v>98</v>
      </c>
    </row>
    <row r="14" spans="1:1" hidden="1">
      <c r="A14" s="11"/>
    </row>
    <row r="15" spans="1:1" hidden="1">
      <c r="A15"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opLeftCell="A2" zoomScaleNormal="100" workbookViewId="0">
      <selection activeCell="A2" sqref="A2"/>
    </sheetView>
  </sheetViews>
  <sheetFormatPr defaultRowHeight="13.2"/>
  <cols>
    <col min="1" max="1" width="50.33203125" customWidth="1"/>
    <col min="2" max="2" width="33.44140625" customWidth="1"/>
    <col min="3" max="3" width="13.6640625" customWidth="1"/>
  </cols>
  <sheetData>
    <row r="1" spans="1:3" ht="25.5" customHeight="1">
      <c r="A1" s="31" t="s">
        <v>53</v>
      </c>
      <c r="B1" s="30"/>
      <c r="C1" s="32"/>
    </row>
    <row r="2" spans="1:3" ht="25.5" customHeight="1">
      <c r="A2" s="138" t="s">
        <v>92</v>
      </c>
      <c r="B2" s="33"/>
      <c r="C2" s="33"/>
    </row>
    <row r="3" spans="1:3" ht="15">
      <c r="A3" s="116" t="s">
        <v>68</v>
      </c>
      <c r="B3" s="117" t="s">
        <v>24</v>
      </c>
      <c r="C3" s="33"/>
    </row>
    <row r="4" spans="1:3" ht="15">
      <c r="A4" s="116" t="s">
        <v>69</v>
      </c>
      <c r="B4" s="117" t="s">
        <v>7</v>
      </c>
      <c r="C4" s="33"/>
    </row>
    <row r="5" spans="1:3" ht="15">
      <c r="A5" s="116" t="s">
        <v>70</v>
      </c>
      <c r="B5" s="119" t="s">
        <v>8</v>
      </c>
      <c r="C5" s="33"/>
    </row>
    <row r="6" spans="1:3" ht="15">
      <c r="A6" s="116" t="s">
        <v>71</v>
      </c>
      <c r="B6" s="117" t="s">
        <v>9</v>
      </c>
      <c r="C6" s="33"/>
    </row>
    <row r="7" spans="1:3" ht="62.25" customHeight="1">
      <c r="A7" s="118" t="s">
        <v>107</v>
      </c>
      <c r="B7" s="119" t="s">
        <v>73</v>
      </c>
    </row>
    <row r="8" spans="1:3" ht="49.65" customHeight="1" thickBot="1">
      <c r="A8" s="120" t="s">
        <v>108</v>
      </c>
      <c r="B8" s="121" t="s">
        <v>52</v>
      </c>
    </row>
    <row r="9" spans="1:3">
      <c r="A9" s="106" t="s">
        <v>109</v>
      </c>
      <c r="B9" s="107"/>
    </row>
    <row r="10" spans="1:3" ht="31.65" customHeight="1">
      <c r="A10" s="108" t="s">
        <v>66</v>
      </c>
      <c r="B10" s="109" t="s">
        <v>96</v>
      </c>
    </row>
    <row r="11" spans="1:3">
      <c r="A11" s="110" t="s">
        <v>57</v>
      </c>
      <c r="B11" s="111">
        <v>0</v>
      </c>
    </row>
    <row r="12" spans="1:3">
      <c r="A12" s="112" t="s">
        <v>58</v>
      </c>
      <c r="B12" s="111">
        <v>0</v>
      </c>
    </row>
    <row r="13" spans="1:3">
      <c r="A13" s="112" t="s">
        <v>59</v>
      </c>
      <c r="B13" s="111">
        <v>0</v>
      </c>
    </row>
    <row r="14" spans="1:3">
      <c r="A14" s="112" t="s">
        <v>60</v>
      </c>
      <c r="B14" s="111">
        <v>0</v>
      </c>
    </row>
    <row r="15" spans="1:3">
      <c r="A15" s="112" t="s">
        <v>61</v>
      </c>
      <c r="B15" s="111">
        <v>0</v>
      </c>
    </row>
    <row r="16" spans="1:3">
      <c r="A16" s="112" t="s">
        <v>62</v>
      </c>
      <c r="B16" s="111">
        <v>0</v>
      </c>
    </row>
    <row r="17" spans="1:3">
      <c r="A17" s="113" t="s">
        <v>63</v>
      </c>
      <c r="B17" s="111">
        <v>0</v>
      </c>
    </row>
    <row r="18" spans="1:3">
      <c r="A18" s="112" t="s">
        <v>64</v>
      </c>
      <c r="B18" s="111">
        <v>0</v>
      </c>
    </row>
    <row r="19" spans="1:3">
      <c r="A19" s="112" t="s">
        <v>65</v>
      </c>
      <c r="B19" s="111">
        <v>0</v>
      </c>
    </row>
    <row r="20" spans="1:3" ht="13.8" thickBot="1">
      <c r="A20" s="114" t="s">
        <v>28</v>
      </c>
      <c r="B20" s="115">
        <f>SUM(B11:B19)</f>
        <v>0</v>
      </c>
    </row>
    <row r="21" spans="1:3" ht="13.8" thickTop="1">
      <c r="C21" s="10"/>
    </row>
  </sheetData>
  <sheetProtection sheet="1" objects="1" scenarios="1" formatCells="0" formatColumns="0" formatRows="0"/>
  <dataValidations count="11">
    <dataValidation allowBlank="1" showErrorMessage="1" prompt="Enter budget amount for construction management by consultant from project agreement or as amended" sqref="B11" xr:uid="{00000000-0002-0000-0100-000000000000}"/>
    <dataValidation allowBlank="1" showErrorMessage="1" prompt="Enter budget amount for land cost category from project agreement or as amended" sqref="B12" xr:uid="{00000000-0002-0000-0100-000001000000}"/>
    <dataValidation allowBlank="1" showErrorMessage="1" prompt="Enter budget amount for site investigation cost category from project agreement or as amended" sqref="B13" xr:uid="{00000000-0002-0000-0100-000002000000}"/>
    <dataValidation allowBlank="1" showErrorMessage="1" prompt="Enter budget amount for design services cost category from project agreement or as amended" sqref="B14" xr:uid="{00000000-0002-0000-0100-000003000000}"/>
    <dataValidation allowBlank="1" showErrorMessage="1" prompt="Enter budget amount for construction cost category from project agreement or as amended" sqref="B15" xr:uid="{00000000-0002-0000-0100-000004000000}"/>
    <dataValidation allowBlank="1" showErrorMessage="1" prompt="Enter budget amount for equipment/technology cost category from project agreement or as amended" sqref="B16" xr:uid="{00000000-0002-0000-0100-000005000000}"/>
    <dataValidation allowBlank="1" showErrorMessage="1" prompt="Enter budget amount for district administrative overhead (including in-house construction management) cost category from project agreement or as amended" sqref="B17" xr:uid="{00000000-0002-0000-0100-000006000000}"/>
    <dataValidation allowBlank="1" showErrorMessage="1" prompt="Enter budget amount for Percent for Art cost category from project agreement or as amended" sqref="B18" xr:uid="{00000000-0002-0000-0100-000007000000}"/>
    <dataValidation allowBlank="1" showErrorMessage="1" prompt="Enter budget amount for contingency cost category from project agreement or as amended" sqref="B19" xr:uid="{00000000-0002-0000-0100-000008000000}"/>
    <dataValidation allowBlank="1" showErrorMessage="1" prompt="Enter brief summary of Scope of Work to follow lead-in phrase &quot;a grant for the purpose of...&quot; (Example: replacing the roof at Very Cold Elementary)" sqref="B7" xr:uid="{00000000-0002-0000-0100-000009000000}"/>
    <dataValidation allowBlank="1" showErrorMessage="1" prompt="enter authority of grant appropriation as identified in Appendix A, under #3 project funds" sqref="B8" xr:uid="{00000000-0002-0000-0100-00000A000000}"/>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3"/>
  <sheetViews>
    <sheetView zoomScaleNormal="100" workbookViewId="0">
      <selection sqref="A1:B1"/>
    </sheetView>
  </sheetViews>
  <sheetFormatPr defaultRowHeight="13.2" outlineLevelRow="1"/>
  <cols>
    <col min="1" max="1" width="53.33203125" customWidth="1"/>
    <col min="2" max="2" width="26.5546875" customWidth="1"/>
    <col min="3" max="3" width="10.88671875" style="44" hidden="1" customWidth="1"/>
    <col min="4" max="4" width="12.6640625" style="44" customWidth="1"/>
    <col min="5" max="5" width="7.6640625" customWidth="1"/>
  </cols>
  <sheetData>
    <row r="1" spans="1:5" ht="18" customHeight="1">
      <c r="A1" s="175" t="s">
        <v>27</v>
      </c>
      <c r="B1" s="175"/>
      <c r="C1" s="41" t="s">
        <v>91</v>
      </c>
      <c r="D1" s="41"/>
    </row>
    <row r="2" spans="1:5">
      <c r="A2" s="37" t="s">
        <v>3</v>
      </c>
      <c r="B2" s="38" t="str">
        <f>'Project Information'!B3</f>
        <v>enter school district</v>
      </c>
      <c r="C2" s="126" t="s">
        <v>29</v>
      </c>
      <c r="D2" s="42"/>
    </row>
    <row r="3" spans="1:5" ht="12.75" customHeight="1">
      <c r="A3" s="37" t="s">
        <v>4</v>
      </c>
      <c r="B3" s="38" t="str">
        <f>'Project Information'!B4</f>
        <v>enter school name</v>
      </c>
      <c r="C3" s="126" t="s">
        <v>29</v>
      </c>
      <c r="D3" s="42"/>
    </row>
    <row r="4" spans="1:5" ht="12.75" customHeight="1">
      <c r="A4" s="37" t="s">
        <v>5</v>
      </c>
      <c r="B4" s="38" t="str">
        <f>'Project Information'!B5</f>
        <v>enter project name</v>
      </c>
      <c r="C4" s="126" t="s">
        <v>29</v>
      </c>
      <c r="D4" s="42"/>
    </row>
    <row r="5" spans="1:5" ht="12.75" customHeight="1">
      <c r="A5" s="37" t="s">
        <v>6</v>
      </c>
      <c r="B5" s="38" t="str">
        <f>'Project Information'!B6</f>
        <v>enter project number</v>
      </c>
      <c r="C5" s="126" t="s">
        <v>29</v>
      </c>
      <c r="D5" s="42"/>
    </row>
    <row r="6" spans="1:5" ht="24" customHeight="1">
      <c r="A6" s="36" t="s">
        <v>36</v>
      </c>
      <c r="B6" s="19" t="s">
        <v>29</v>
      </c>
      <c r="C6" s="126" t="s">
        <v>29</v>
      </c>
      <c r="D6" s="42"/>
    </row>
    <row r="7" spans="1:5" s="132" customFormat="1">
      <c r="A7" s="103" t="s">
        <v>12</v>
      </c>
      <c r="B7" s="160">
        <v>0</v>
      </c>
      <c r="C7" s="130" t="e">
        <f>B7/B11</f>
        <v>#DIV/0!</v>
      </c>
      <c r="D7" s="130"/>
      <c r="E7" s="131"/>
    </row>
    <row r="8" spans="1:5" s="132" customFormat="1">
      <c r="A8" s="104" t="s">
        <v>33</v>
      </c>
      <c r="B8" s="160">
        <v>0</v>
      </c>
      <c r="C8" s="133" t="e">
        <f>B8/B11</f>
        <v>#DIV/0!</v>
      </c>
      <c r="D8" s="133"/>
      <c r="E8" s="134"/>
    </row>
    <row r="9" spans="1:5" s="132" customFormat="1">
      <c r="A9" s="105" t="s">
        <v>26</v>
      </c>
      <c r="B9" s="161">
        <v>0</v>
      </c>
      <c r="C9" s="135"/>
      <c r="D9" s="135"/>
      <c r="E9" s="134"/>
    </row>
    <row r="10" spans="1:5" s="132" customFormat="1" ht="13.8" thickBot="1">
      <c r="A10" s="103" t="s">
        <v>13</v>
      </c>
      <c r="B10" s="161">
        <v>0</v>
      </c>
      <c r="C10" s="135"/>
      <c r="D10" s="135"/>
    </row>
    <row r="11" spans="1:5" s="132" customFormat="1" ht="13.8" thickTop="1">
      <c r="A11" s="136" t="s">
        <v>67</v>
      </c>
      <c r="B11" s="140">
        <f>SUM(B7:B10)</f>
        <v>0</v>
      </c>
      <c r="C11" s="137">
        <f>'Project Information'!B20</f>
        <v>0</v>
      </c>
      <c r="D11" s="137"/>
      <c r="E11" s="131"/>
    </row>
    <row r="12" spans="1:5" ht="18" customHeight="1" thickBot="1">
      <c r="A12" s="34" t="s">
        <v>37</v>
      </c>
      <c r="B12" s="35" t="s">
        <v>29</v>
      </c>
      <c r="C12" s="42"/>
      <c r="D12" s="42"/>
      <c r="E12" s="3"/>
    </row>
    <row r="13" spans="1:5" s="1" customFormat="1" ht="25.5" customHeight="1" thickTop="1">
      <c r="A13" s="27" t="s">
        <v>30</v>
      </c>
      <c r="B13" s="28" t="str">
        <f>"Budget:  $"&amp;TEXT('Project Information'!B11,"0,000")</f>
        <v>Budget:  $0,000</v>
      </c>
      <c r="C13" s="43"/>
      <c r="D13" s="43"/>
    </row>
    <row r="14" spans="1:5" s="49" customFormat="1" ht="12" outlineLevel="1">
      <c r="A14" s="26" t="s">
        <v>0</v>
      </c>
      <c r="B14" s="26" t="s">
        <v>1</v>
      </c>
      <c r="C14" s="48"/>
      <c r="D14" s="48"/>
    </row>
    <row r="15" spans="1:5" s="129" customFormat="1" ht="11.4" outlineLevel="1">
      <c r="A15" s="93"/>
      <c r="B15" s="94"/>
      <c r="C15" s="128"/>
      <c r="D15" s="128"/>
    </row>
    <row r="16" spans="1:5" s="129" customFormat="1" ht="12.75" customHeight="1" outlineLevel="1">
      <c r="A16" s="95"/>
      <c r="B16" s="96"/>
      <c r="C16" s="128"/>
      <c r="D16" s="128"/>
    </row>
    <row r="17" spans="1:4" s="49" customFormat="1" ht="15" customHeight="1" thickBot="1">
      <c r="A17" s="24" t="s">
        <v>34</v>
      </c>
      <c r="B17" s="25">
        <f>SUM(B15:B16)</f>
        <v>0</v>
      </c>
      <c r="C17" s="50" t="e">
        <f>B17/B38</f>
        <v>#DIV/0!</v>
      </c>
      <c r="D17" s="84"/>
    </row>
    <row r="18" spans="1:4" s="1" customFormat="1" ht="25.5" customHeight="1" thickTop="1">
      <c r="A18" s="27" t="s">
        <v>38</v>
      </c>
      <c r="B18" s="28" t="str">
        <f>"Budget:  $"&amp;TEXT('Project Information'!B12,"0,000")</f>
        <v>Budget:  $0,000</v>
      </c>
      <c r="C18" s="43"/>
      <c r="D18" s="43"/>
    </row>
    <row r="19" spans="1:4" s="49" customFormat="1" ht="12" outlineLevel="1">
      <c r="A19" s="26" t="s">
        <v>0</v>
      </c>
      <c r="B19" s="26" t="s">
        <v>1</v>
      </c>
      <c r="C19" s="48"/>
      <c r="D19" s="48"/>
    </row>
    <row r="20" spans="1:4" s="129" customFormat="1" ht="12.75" customHeight="1" outlineLevel="1">
      <c r="A20" s="93"/>
      <c r="B20" s="94"/>
      <c r="C20" s="128"/>
      <c r="D20" s="128"/>
    </row>
    <row r="21" spans="1:4" s="129" customFormat="1" ht="12.75" customHeight="1" outlineLevel="1">
      <c r="A21" s="95"/>
      <c r="B21" s="96"/>
      <c r="C21" s="128"/>
      <c r="D21" s="128"/>
    </row>
    <row r="22" spans="1:4" s="49" customFormat="1" ht="12.75" customHeight="1" thickBot="1">
      <c r="A22" s="24" t="s">
        <v>51</v>
      </c>
      <c r="B22" s="25">
        <f>SUM(B20:B21)</f>
        <v>0</v>
      </c>
      <c r="C22" s="48"/>
      <c r="D22" s="48"/>
    </row>
    <row r="23" spans="1:4" s="1" customFormat="1" ht="25.5" customHeight="1" thickTop="1">
      <c r="A23" s="27" t="s">
        <v>39</v>
      </c>
      <c r="B23" s="28" t="str">
        <f>"Budget:  $"&amp;TEXT('Project Information'!B13,"0,000")</f>
        <v>Budget:  $0,000</v>
      </c>
      <c r="C23" s="43"/>
      <c r="D23" s="43"/>
    </row>
    <row r="24" spans="1:4" s="49" customFormat="1" ht="12" outlineLevel="1">
      <c r="A24" s="26" t="s">
        <v>0</v>
      </c>
      <c r="B24" s="26" t="s">
        <v>1</v>
      </c>
      <c r="C24" s="48"/>
      <c r="D24" s="48"/>
    </row>
    <row r="25" spans="1:4" s="129" customFormat="1" ht="12.75" customHeight="1" outlineLevel="1">
      <c r="A25" s="93"/>
      <c r="B25" s="94"/>
      <c r="C25" s="128"/>
      <c r="D25" s="128"/>
    </row>
    <row r="26" spans="1:4" s="129" customFormat="1" ht="12.75" customHeight="1" outlineLevel="1">
      <c r="A26" s="95"/>
      <c r="B26" s="96"/>
      <c r="C26" s="128"/>
      <c r="D26" s="128"/>
    </row>
    <row r="27" spans="1:4" s="49" customFormat="1" ht="12.75" customHeight="1" thickBot="1">
      <c r="A27" s="22" t="s">
        <v>50</v>
      </c>
      <c r="B27" s="23">
        <f>SUM(B25:B26)</f>
        <v>0</v>
      </c>
      <c r="C27" s="48"/>
      <c r="D27" s="48"/>
    </row>
    <row r="28" spans="1:4" s="1" customFormat="1" ht="25.5" customHeight="1" thickTop="1">
      <c r="A28" s="27" t="s">
        <v>40</v>
      </c>
      <c r="B28" s="28" t="str">
        <f>"Budget:  $"&amp;TEXT('Project Information'!B14,"0,000")</f>
        <v>Budget:  $0,000</v>
      </c>
      <c r="C28" s="43"/>
      <c r="D28" s="43"/>
    </row>
    <row r="29" spans="1:4" s="49" customFormat="1" ht="12" outlineLevel="1">
      <c r="A29" s="26" t="s">
        <v>0</v>
      </c>
      <c r="B29" s="26" t="s">
        <v>1</v>
      </c>
      <c r="C29" s="48"/>
      <c r="D29" s="48"/>
    </row>
    <row r="30" spans="1:4" s="129" customFormat="1" ht="12.75" customHeight="1" outlineLevel="1">
      <c r="A30" s="93"/>
      <c r="B30" s="94"/>
      <c r="C30" s="128"/>
      <c r="D30" s="128"/>
    </row>
    <row r="31" spans="1:4" s="129" customFormat="1" ht="12.75" customHeight="1" outlineLevel="1">
      <c r="A31" s="95"/>
      <c r="B31" s="96"/>
      <c r="C31" s="128"/>
      <c r="D31" s="128"/>
    </row>
    <row r="32" spans="1:4" s="49" customFormat="1" ht="15" customHeight="1" thickBot="1">
      <c r="A32" s="22" t="s">
        <v>49</v>
      </c>
      <c r="B32" s="23">
        <f>SUM(B30:B31)</f>
        <v>0</v>
      </c>
      <c r="C32" s="48"/>
      <c r="D32" s="48"/>
    </row>
    <row r="33" spans="1:4" s="1" customFormat="1" ht="25.5" customHeight="1" thickTop="1">
      <c r="A33" s="27" t="s">
        <v>41</v>
      </c>
      <c r="B33" s="28" t="str">
        <f>"Budget:  $"&amp;TEXT('Project Information'!B15,"0,000")</f>
        <v>Budget:  $0,000</v>
      </c>
      <c r="C33" s="43"/>
      <c r="D33" s="43"/>
    </row>
    <row r="34" spans="1:4" s="49" customFormat="1" ht="12" outlineLevel="1">
      <c r="A34" s="26" t="s">
        <v>0</v>
      </c>
      <c r="B34" s="26" t="s">
        <v>1</v>
      </c>
      <c r="C34" s="48"/>
      <c r="D34" s="48"/>
    </row>
    <row r="35" spans="1:4" s="129" customFormat="1" ht="12.75" customHeight="1" outlineLevel="1">
      <c r="A35" s="101"/>
      <c r="B35" s="102"/>
      <c r="C35" s="128"/>
      <c r="D35" s="128"/>
    </row>
    <row r="36" spans="1:4" s="129" customFormat="1" ht="12.75" customHeight="1" outlineLevel="1">
      <c r="A36" s="97"/>
      <c r="B36" s="98"/>
      <c r="C36" s="128"/>
      <c r="D36" s="128"/>
    </row>
    <row r="37" spans="1:4" s="129" customFormat="1" ht="12.75" customHeight="1" outlineLevel="1">
      <c r="A37" s="99"/>
      <c r="B37" s="100"/>
      <c r="C37" s="128"/>
      <c r="D37" s="128"/>
    </row>
    <row r="38" spans="1:4" s="49" customFormat="1" ht="12.75" customHeight="1" thickBot="1">
      <c r="A38" s="22" t="s">
        <v>48</v>
      </c>
      <c r="B38" s="23">
        <f>SUM(B35:B37)</f>
        <v>0</v>
      </c>
      <c r="C38" s="48"/>
      <c r="D38" s="48"/>
    </row>
    <row r="39" spans="1:4" s="1" customFormat="1" ht="25.5" customHeight="1" thickTop="1">
      <c r="A39" s="27" t="s">
        <v>42</v>
      </c>
      <c r="B39" s="28" t="str">
        <f>"Budget:  $"&amp;TEXT('Project Information'!B16,"0,000")</f>
        <v>Budget:  $0,000</v>
      </c>
      <c r="C39" s="43"/>
      <c r="D39" s="43"/>
    </row>
    <row r="40" spans="1:4" s="49" customFormat="1" ht="12" outlineLevel="1">
      <c r="A40" s="26" t="s">
        <v>0</v>
      </c>
      <c r="B40" s="26" t="s">
        <v>1</v>
      </c>
      <c r="C40" s="48"/>
      <c r="D40" s="48"/>
    </row>
    <row r="41" spans="1:4" s="129" customFormat="1" ht="12.75" customHeight="1" outlineLevel="1">
      <c r="A41" s="93"/>
      <c r="B41" s="94"/>
      <c r="C41" s="128"/>
      <c r="D41" s="128"/>
    </row>
    <row r="42" spans="1:4" s="129" customFormat="1" ht="12.75" customHeight="1" outlineLevel="1">
      <c r="A42" s="95"/>
      <c r="B42" s="96"/>
      <c r="C42" s="128"/>
      <c r="D42" s="128"/>
    </row>
    <row r="43" spans="1:4" s="49" customFormat="1" ht="12.75" customHeight="1" thickBot="1">
      <c r="A43" s="22" t="s">
        <v>47</v>
      </c>
      <c r="B43" s="23">
        <f>SUM(B41:B42)</f>
        <v>0</v>
      </c>
      <c r="C43" s="48"/>
      <c r="D43" s="48"/>
    </row>
    <row r="44" spans="1:4" s="1" customFormat="1" ht="37.5" customHeight="1" thickTop="1">
      <c r="A44" s="29" t="s">
        <v>43</v>
      </c>
      <c r="B44" s="28" t="str">
        <f>"Budget:  $"&amp;TEXT('Project Information'!B17,"0,000")</f>
        <v>Budget:  $0,000</v>
      </c>
      <c r="C44" s="43"/>
      <c r="D44" s="43"/>
    </row>
    <row r="45" spans="1:4" s="49" customFormat="1" ht="12" outlineLevel="1">
      <c r="A45" s="26" t="s">
        <v>0</v>
      </c>
      <c r="B45" s="26" t="s">
        <v>1</v>
      </c>
      <c r="C45" s="48"/>
      <c r="D45" s="48"/>
    </row>
    <row r="46" spans="1:4" s="129" customFormat="1" ht="12.75" customHeight="1" outlineLevel="1">
      <c r="A46" s="93"/>
      <c r="B46" s="94"/>
      <c r="C46" s="128"/>
      <c r="D46" s="128"/>
    </row>
    <row r="47" spans="1:4" s="129" customFormat="1" ht="12.75" customHeight="1" outlineLevel="1">
      <c r="A47" s="95"/>
      <c r="B47" s="96"/>
      <c r="C47" s="128"/>
      <c r="D47" s="128"/>
    </row>
    <row r="48" spans="1:4" s="49" customFormat="1" ht="12.75" customHeight="1" thickBot="1">
      <c r="A48" s="22" t="s">
        <v>46</v>
      </c>
      <c r="B48" s="23">
        <f>SUM(B46:B47)</f>
        <v>0</v>
      </c>
      <c r="C48" s="48"/>
      <c r="D48" s="48"/>
    </row>
    <row r="49" spans="1:6" s="1" customFormat="1" ht="25.5" customHeight="1" thickTop="1">
      <c r="A49" s="27" t="s">
        <v>44</v>
      </c>
      <c r="B49" s="28" t="str">
        <f>"Budget:  $"&amp;TEXT('Project Information'!B18,"0,000")</f>
        <v>Budget:  $0,000</v>
      </c>
      <c r="C49" s="43"/>
      <c r="D49" s="43"/>
    </row>
    <row r="50" spans="1:6" s="49" customFormat="1" ht="12" outlineLevel="1">
      <c r="A50" s="26" t="s">
        <v>0</v>
      </c>
      <c r="B50" s="26" t="s">
        <v>1</v>
      </c>
      <c r="C50" s="48"/>
      <c r="D50" s="48"/>
    </row>
    <row r="51" spans="1:6" s="129" customFormat="1" ht="12.75" customHeight="1" outlineLevel="1">
      <c r="A51" s="93"/>
      <c r="B51" s="94"/>
      <c r="C51" s="128"/>
      <c r="D51" s="128"/>
    </row>
    <row r="52" spans="1:6" s="129" customFormat="1" ht="12.75" customHeight="1" outlineLevel="1">
      <c r="A52" s="95"/>
      <c r="B52" s="96"/>
      <c r="C52" s="128"/>
      <c r="D52" s="128"/>
    </row>
    <row r="53" spans="1:6" s="49" customFormat="1" ht="12.75" customHeight="1" thickBot="1">
      <c r="A53" s="22" t="s">
        <v>45</v>
      </c>
      <c r="B53" s="23">
        <f>SUM(B51:B52)</f>
        <v>0</v>
      </c>
      <c r="C53" s="48"/>
      <c r="D53" s="48"/>
    </row>
    <row r="54" spans="1:6" s="1" customFormat="1" ht="25.5" customHeight="1" thickTop="1" thickBot="1">
      <c r="A54" s="39" t="s">
        <v>31</v>
      </c>
      <c r="B54" s="40" t="str">
        <f>"Budget:  $"&amp;TEXT('Project Information'!B19,"0,000")</f>
        <v>Budget:  $0,000</v>
      </c>
      <c r="C54" s="43"/>
      <c r="D54" s="43"/>
    </row>
    <row r="55" spans="1:6" s="1" customFormat="1" ht="25.5" customHeight="1" thickTop="1">
      <c r="A55" s="39" t="s">
        <v>74</v>
      </c>
      <c r="B55" s="47" t="str">
        <f>"Budget:  $"&amp;TEXT('Project Information'!B20,"0,000")</f>
        <v>Budget:  $0,000</v>
      </c>
      <c r="C55" s="43"/>
      <c r="D55" s="43"/>
    </row>
    <row r="56" spans="1:6" s="13" customFormat="1" ht="25.5" customHeight="1">
      <c r="A56" s="165" t="s">
        <v>32</v>
      </c>
      <c r="B56" s="166">
        <f>SUMIF(A13:A53,"*Subtotal*",B13:B53)</f>
        <v>0</v>
      </c>
      <c r="C56" s="45"/>
      <c r="D56" s="45"/>
      <c r="F56" s="14"/>
    </row>
    <row r="57" spans="1:6" s="13" customFormat="1" ht="25.5" customHeight="1" thickBot="1">
      <c r="A57" s="169" t="s">
        <v>72</v>
      </c>
      <c r="B57" s="12">
        <f>B56-'Project Information'!B20</f>
        <v>0</v>
      </c>
      <c r="C57" s="45"/>
      <c r="D57" s="45"/>
      <c r="F57" s="14"/>
    </row>
    <row r="58" spans="1:6" ht="18" customHeight="1" thickTop="1" thickBot="1">
      <c r="A58" s="167" t="s">
        <v>104</v>
      </c>
      <c r="B58" s="168" t="s">
        <v>29</v>
      </c>
      <c r="C58" s="42"/>
      <c r="D58" s="42"/>
      <c r="E58" s="3"/>
    </row>
    <row r="59" spans="1:6" s="1" customFormat="1" ht="25.5" customHeight="1" thickTop="1">
      <c r="A59" s="158" t="s">
        <v>111</v>
      </c>
      <c r="B59" s="159"/>
      <c r="C59" s="43"/>
      <c r="D59" s="43"/>
    </row>
    <row r="60" spans="1:6" s="49" customFormat="1" ht="12" outlineLevel="1">
      <c r="A60" s="26" t="s">
        <v>100</v>
      </c>
      <c r="B60" s="26" t="s">
        <v>101</v>
      </c>
      <c r="C60" s="48"/>
      <c r="D60" s="48"/>
    </row>
    <row r="61" spans="1:6" s="129" customFormat="1" ht="12.75" customHeight="1" outlineLevel="1">
      <c r="A61" s="93"/>
      <c r="B61" s="94"/>
      <c r="C61" s="128"/>
      <c r="D61" s="128"/>
    </row>
    <row r="62" spans="1:6" s="129" customFormat="1" ht="12.75" customHeight="1" outlineLevel="1">
      <c r="A62" s="95"/>
      <c r="B62" s="96"/>
      <c r="C62" s="128"/>
      <c r="D62" s="128"/>
    </row>
    <row r="63" spans="1:6" s="49" customFormat="1" ht="12.75" customHeight="1" thickBot="1">
      <c r="A63" s="22" t="s">
        <v>99</v>
      </c>
      <c r="B63" s="23">
        <f>SUM(B61:B62)</f>
        <v>0</v>
      </c>
      <c r="C63" s="48"/>
      <c r="D63" s="48"/>
    </row>
    <row r="64" spans="1:6" s="1" customFormat="1" ht="25.5" customHeight="1" thickTop="1">
      <c r="A64" s="158" t="s">
        <v>110</v>
      </c>
      <c r="B64" s="159"/>
      <c r="C64" s="43"/>
      <c r="D64" s="43"/>
    </row>
    <row r="65" spans="1:6" s="49" customFormat="1" ht="12" outlineLevel="1">
      <c r="A65" s="26" t="s">
        <v>100</v>
      </c>
      <c r="B65" s="26" t="s">
        <v>102</v>
      </c>
      <c r="C65" s="48"/>
      <c r="D65" s="48"/>
    </row>
    <row r="66" spans="1:6" s="129" customFormat="1" ht="12.75" customHeight="1" outlineLevel="1">
      <c r="A66" s="93"/>
      <c r="B66" s="94"/>
      <c r="C66" s="128"/>
      <c r="D66" s="128"/>
    </row>
    <row r="67" spans="1:6" s="129" customFormat="1" ht="12.75" customHeight="1" outlineLevel="1">
      <c r="A67" s="95"/>
      <c r="B67" s="96"/>
      <c r="C67" s="128"/>
      <c r="D67" s="128"/>
    </row>
    <row r="68" spans="1:6" s="49" customFormat="1" ht="12.75" customHeight="1" thickBot="1">
      <c r="A68" s="162" t="s">
        <v>103</v>
      </c>
      <c r="B68" s="163">
        <f>SUM(B66:B67)</f>
        <v>0</v>
      </c>
      <c r="C68" s="48"/>
      <c r="D68" s="48"/>
    </row>
    <row r="69" spans="1:6" s="49" customFormat="1" ht="21.75" customHeight="1" thickTop="1" thickBot="1">
      <c r="A69" s="167" t="s">
        <v>114</v>
      </c>
      <c r="B69" s="168"/>
      <c r="C69" s="48"/>
      <c r="D69" s="45"/>
    </row>
    <row r="70" spans="1:6" s="13" customFormat="1" ht="22.2" customHeight="1" thickTop="1">
      <c r="A70" s="171" t="s">
        <v>112</v>
      </c>
      <c r="B70" s="81">
        <f>B56-B63-B68</f>
        <v>0</v>
      </c>
      <c r="C70" s="45"/>
      <c r="F70" s="14"/>
    </row>
    <row r="71" spans="1:6" s="7" customFormat="1" ht="24" customHeight="1">
      <c r="A71" s="169" t="s">
        <v>113</v>
      </c>
      <c r="B71" s="164">
        <f>'Closeout Form'!B70-'Project Information'!B20</f>
        <v>0</v>
      </c>
      <c r="C71" s="41"/>
      <c r="F71" s="18"/>
    </row>
    <row r="72" spans="1:6" s="6" customFormat="1" ht="14.25" customHeight="1">
      <c r="A72" s="170" t="s">
        <v>112</v>
      </c>
      <c r="B72" s="16">
        <f>B70</f>
        <v>0</v>
      </c>
      <c r="C72" s="44"/>
      <c r="D72" s="44"/>
    </row>
    <row r="73" spans="1:6" ht="14.25" customHeight="1">
      <c r="A73" s="122" t="s">
        <v>19</v>
      </c>
      <c r="B73" s="124">
        <f>IFERROR(IF(B72&gt;(B7+B8),B7,(B7/(B7+B8))*B72),0)</f>
        <v>0</v>
      </c>
    </row>
    <row r="74" spans="1:6" ht="14.25" customHeight="1">
      <c r="A74" s="123" t="s">
        <v>20</v>
      </c>
      <c r="B74" s="17">
        <f>B72-B73</f>
        <v>0</v>
      </c>
      <c r="C74" s="125">
        <f>B74-B8</f>
        <v>0</v>
      </c>
    </row>
    <row r="75" spans="1:6" ht="24" customHeight="1">
      <c r="A75" s="5" t="s">
        <v>21</v>
      </c>
      <c r="B75" s="92">
        <v>0</v>
      </c>
    </row>
    <row r="76" spans="1:6" ht="18" customHeight="1">
      <c r="A76" s="80" t="s">
        <v>22</v>
      </c>
      <c r="B76" s="81">
        <f>B73-B75</f>
        <v>0</v>
      </c>
      <c r="C76" s="44" t="str">
        <f>IF(B76&lt;0,"reimbursement due to State within 60 days", " ")</f>
        <v xml:space="preserve"> </v>
      </c>
    </row>
    <row r="77" spans="1:6" s="15" customFormat="1" ht="15" customHeight="1" thickBot="1">
      <c r="A77" s="82" t="str">
        <f>"Total Grant Payment for "&amp;B5</f>
        <v>Total Grant Payment for enter project number</v>
      </c>
      <c r="B77" s="83">
        <f>SUM(B75:B76)</f>
        <v>0</v>
      </c>
      <c r="C77" s="46"/>
    </row>
    <row r="78" spans="1:6" s="15" customFormat="1" ht="18" customHeight="1" thickTop="1">
      <c r="A78" s="20" t="s">
        <v>35</v>
      </c>
      <c r="B78" s="21">
        <f>B7-B77</f>
        <v>0</v>
      </c>
      <c r="C78" s="46"/>
      <c r="D78" s="46"/>
    </row>
    <row r="79" spans="1:6" s="49" customFormat="1" ht="75" customHeight="1">
      <c r="A79" s="173" t="str">
        <f>CONCATENATE("This is to certify that, for the purposes of compliance with a grant in the amount of $",TEXT(B7,"0,000.00"),", awarded under the authority of ", 'Project Information'!B8, " for the purpose of ", 'Project Information'!B7, ", to the best of my knowledge, all funds were spent in a manner consistent with the language of the contract agreement with the State of Alaska, Department of Education &amp; Early Development.")</f>
        <v>This is to certify that, for the purposes of compliance with a grant in the amount of $0,000.00, awarded under the authority of Chapter X/SLA XX, pageX, lines X-X OR AS 14.11.00X, 14.11.015, and 4 AAC 31 for the purpose of installing/renovating a ...., to the best of my knowledge, all funds were spent in a manner consistent with the language of the contract agreement with the State of Alaska, Department of Education &amp; Early Development.</v>
      </c>
      <c r="B79" s="173"/>
      <c r="C79" s="48"/>
      <c r="D79" s="48"/>
    </row>
    <row r="80" spans="1:6" s="52" customFormat="1" ht="42.75" customHeight="1">
      <c r="A80" s="174" t="s">
        <v>23</v>
      </c>
      <c r="B80" s="174"/>
      <c r="C80" s="51"/>
      <c r="D80" s="51"/>
    </row>
    <row r="81" spans="1:2" ht="36" customHeight="1">
      <c r="A81" s="139"/>
      <c r="B81" s="139"/>
    </row>
    <row r="82" spans="1:2">
      <c r="A82" s="6" t="s">
        <v>18</v>
      </c>
      <c r="B82" s="2" t="s">
        <v>17</v>
      </c>
    </row>
    <row r="83" spans="1:2">
      <c r="B83" s="3"/>
    </row>
  </sheetData>
  <sheetProtection formatCells="0" formatColumns="0" formatRows="0" insertColumns="0" insertRows="0" insertHyperlinks="0" deleteColumns="0" deleteRows="0" sort="0" autoFilter="0"/>
  <dataConsolidate/>
  <mergeCells count="3">
    <mergeCell ref="A79:B79"/>
    <mergeCell ref="A80:B80"/>
    <mergeCell ref="A1:B1"/>
  </mergeCells>
  <phoneticPr fontId="0" type="noConversion"/>
  <dataValidations count="37">
    <dataValidation allowBlank="1" showErrorMessage="1" prompt="enter first vendor for construction management by consultant cost category" sqref="A15" xr:uid="{00000000-0002-0000-0200-000000000000}"/>
    <dataValidation allowBlank="1" showErrorMessage="1" prompt="enter second vendor for construction management by consultant cost category. If more vendors needed, insert row on this line" sqref="A16" xr:uid="{00000000-0002-0000-0200-000001000000}"/>
    <dataValidation allowBlank="1" showErrorMessage="1" prompt="enter total actual expense for first vendor of construction management by consultant cost category." sqref="B15" xr:uid="{00000000-0002-0000-0200-000002000000}"/>
    <dataValidation allowBlank="1" showErrorMessage="1" prompt="enter total actual expenses for second vendor of construction management by consultant cost category." sqref="B16" xr:uid="{00000000-0002-0000-0200-000003000000}"/>
    <dataValidation allowBlank="1" showErrorMessage="1" prompt="enter first vendor for land cost category" sqref="A20 A25" xr:uid="{00000000-0002-0000-0200-000004000000}"/>
    <dataValidation allowBlank="1" showErrorMessage="1" prompt="enter second vendor for land cost category. If more vendors needed, insert row on this line" sqref="A21 A26" xr:uid="{00000000-0002-0000-0200-000005000000}"/>
    <dataValidation allowBlank="1" showInputMessage="1" showErrorMessage="1" prompt="enter total actual expenses for first vendor of land cost category." sqref="B20 B25" xr:uid="{00000000-0002-0000-0200-000006000000}"/>
    <dataValidation allowBlank="1" showErrorMessage="1" prompt="enter total actual expenses for second vendor of land cost category." sqref="B21 B26" xr:uid="{00000000-0002-0000-0200-000007000000}"/>
    <dataValidation allowBlank="1" showErrorMessage="1" prompt="enter first vendor for design services cost category" sqref="A30" xr:uid="{00000000-0002-0000-0200-000008000000}"/>
    <dataValidation allowBlank="1" showErrorMessage="1" prompt="enter total actual expenses for first vendor of design services cost category." sqref="B30" xr:uid="{00000000-0002-0000-0200-000009000000}"/>
    <dataValidation allowBlank="1" showErrorMessage="1" prompt="enter second vendor for design services cost category. If more vendors needed, insert row on this line" sqref="A31" xr:uid="{00000000-0002-0000-0200-00000A000000}"/>
    <dataValidation allowBlank="1" showErrorMessage="1" prompt="enter total actual expenses for second vendor of design services cost category." sqref="B31" xr:uid="{00000000-0002-0000-0200-00000B000000}"/>
    <dataValidation allowBlank="1" showErrorMessage="1" prompt="enter first vendor for construction cost category" sqref="A35" xr:uid="{00000000-0002-0000-0200-00000C000000}"/>
    <dataValidation allowBlank="1" showErrorMessage="1" prompt="enter total actual expenses for first vendor of construction cost category." sqref="B35" xr:uid="{00000000-0002-0000-0200-00000D000000}"/>
    <dataValidation allowBlank="1" showErrorMessage="1" prompt="enter second vendor for construction cost category. " sqref="A36" xr:uid="{00000000-0002-0000-0200-00000E000000}"/>
    <dataValidation allowBlank="1" showErrorMessage="1" prompt="enter total actual expenses for second vendor of construction cost category." sqref="B36" xr:uid="{00000000-0002-0000-0200-00000F000000}"/>
    <dataValidation allowBlank="1" showErrorMessage="1" prompt="enter third vendor for construction cost category. If more vendors needed, insert row on this line" sqref="A37" xr:uid="{00000000-0002-0000-0200-000010000000}"/>
    <dataValidation allowBlank="1" showErrorMessage="1" prompt="enter total actual expenses for third vendor of construction cost category." sqref="B37" xr:uid="{00000000-0002-0000-0200-000011000000}"/>
    <dataValidation allowBlank="1" showErrorMessage="1" prompt="enter first vendor for equipment/technology cost category" sqref="A41 A61 A66" xr:uid="{00000000-0002-0000-0200-000012000000}"/>
    <dataValidation allowBlank="1" showErrorMessage="1" prompt="enter second vendor for equipment/technology cost category. If more vendors needed, insert row on this line" sqref="A42 A62 A67" xr:uid="{00000000-0002-0000-0200-000013000000}"/>
    <dataValidation allowBlank="1" showErrorMessage="1" prompt="enter total actual expenses for first vendor of equipment/technology cost category." sqref="B41" xr:uid="{00000000-0002-0000-0200-000014000000}"/>
    <dataValidation allowBlank="1" showErrorMessage="1" prompt="enter total actual expenses for second vendor of equipment/technology cost category." sqref="B42 B62 B67" xr:uid="{00000000-0002-0000-0200-000015000000}"/>
    <dataValidation allowBlank="1" showErrorMessage="1" prompt="enter first vendor for District Administrative Overhead and _x000a_In-house CM cost category" sqref="A46" xr:uid="{00000000-0002-0000-0200-000016000000}"/>
    <dataValidation allowBlank="1" showErrorMessage="1" prompt="enter total actual expenses for first vendor of District Administrative Overhead and In-house CM cost category." sqref="B46" xr:uid="{00000000-0002-0000-0200-000017000000}"/>
    <dataValidation allowBlank="1" showErrorMessage="1" prompt="enter second vendor for District Administrative Overhead and In-house CM cost category. If more vendors needed, insert row on this line" sqref="A47" xr:uid="{00000000-0002-0000-0200-000018000000}"/>
    <dataValidation allowBlank="1" showErrorMessage="1" prompt="enter total actual expenses for second vendor of District Administrative Overhead and In-house CM cost category." sqref="B47" xr:uid="{00000000-0002-0000-0200-000019000000}"/>
    <dataValidation allowBlank="1" showErrorMessage="1" prompt="enter first vendor for Percent for Art cost category" sqref="A51" xr:uid="{00000000-0002-0000-0200-00001A000000}"/>
    <dataValidation allowBlank="1" showErrorMessage="1" prompt="enter total actual expenses for first vendor of Percent for Art cost category." sqref="B51" xr:uid="{00000000-0002-0000-0200-00001B000000}"/>
    <dataValidation allowBlank="1" showErrorMessage="1" prompt="enter second vendor for Percent for Art cost category. If more vendors needed, insert row on this line" sqref="A52" xr:uid="{00000000-0002-0000-0200-00001C000000}"/>
    <dataValidation allowBlank="1" showErrorMessage="1" prompt="enter total actual expenses for second vendor of Percent for Art cost category." sqref="B52" xr:uid="{00000000-0002-0000-0200-00001D000000}"/>
    <dataValidation allowBlank="1" showErrorMessage="1" prompt="enter grant amount from project agreement" sqref="B7" xr:uid="{00000000-0002-0000-0200-00001E000000}"/>
    <dataValidation allowBlank="1" showErrorMessage="1" prompt="enter recipient participating share amount from project agreement" sqref="B8" xr:uid="{00000000-0002-0000-0200-00001F000000}"/>
    <dataValidation allowBlank="1" showErrorMessage="1" prompt="enter interest earned by district on grant payments" sqref="B9" xr:uid="{00000000-0002-0000-0200-000020000000}"/>
    <dataValidation allowBlank="1" showErrorMessage="1" prompt="enter amount of other revenue used to fund project (identify source in column A); insert additional rows as needed." sqref="B10" xr:uid="{00000000-0002-0000-0200-000021000000}"/>
    <dataValidation allowBlank="1" showErrorMessage="1" prompt="enter total of previous grant payments received by district" sqref="B75" xr:uid="{00000000-0002-0000-0200-000022000000}"/>
    <dataValidation allowBlank="1" showInputMessage="1" showErrorMessage="1" prompt="Enter project expenses not allowable under AS 14.11, which are fully funded by local/district funds (e.g., CM by consultant above statutory limit)" sqref="B61" xr:uid="{00000000-0002-0000-0200-000023000000}"/>
    <dataValidation allowBlank="1" showInputMessage="1" showErrorMessage="1" prompt="Enter project revenues not provided by the grant or participating share (e.g., insurance payments, other grants, local funds not as participating share, etc.)" sqref="B66" xr:uid="{00000000-0002-0000-0200-000024000000}"/>
  </dataValidations>
  <printOptions horizontalCentered="1"/>
  <pageMargins left="0.7" right="0.7" top="0.75" bottom="0.75" header="0.4" footer="0.4"/>
  <pageSetup fitToHeight="0" orientation="portrait" r:id="rId1"/>
  <headerFooter alignWithMargins="0">
    <oddHeader>&amp;C&amp;"Palatino,Bold"&amp;14Project Closeout Worksheet</oddHeader>
    <oddFooter>&amp;LPrinted:  &amp;D&amp;C&amp;F&amp;RPage &amp;P of &amp;N</oddFooter>
  </headerFooter>
  <drawing r:id="rId2"/>
  <legacyDrawing r:id="rId3"/>
  <oleObjects>
    <mc:AlternateContent xmlns:mc="http://schemas.openxmlformats.org/markup-compatibility/2006">
      <mc:Choice Requires="x14">
        <oleObject progId="MSPhotoEd.3" shapeId="5121" r:id="rId4">
          <objectPr defaultSize="0" autoPict="0" altText="Alaska Department of Education and Early Development" r:id="rId5">
            <anchor moveWithCells="1">
              <from>
                <xdr:col>0</xdr:col>
                <xdr:colOff>45720</xdr:colOff>
                <xdr:row>1</xdr:row>
                <xdr:rowOff>7620</xdr:rowOff>
              </from>
              <to>
                <xdr:col>0</xdr:col>
                <xdr:colOff>1249680</xdr:colOff>
                <xdr:row>7</xdr:row>
                <xdr:rowOff>0</xdr:rowOff>
              </to>
            </anchor>
          </objectPr>
        </oleObject>
      </mc:Choice>
      <mc:Fallback>
        <oleObject progId="MSPhotoEd.3" shapeId="5121" r:id="rId4"/>
      </mc:Fallback>
    </mc:AlternateContent>
  </oleObjects>
  <extLst>
    <ext xmlns:x14="http://schemas.microsoft.com/office/spreadsheetml/2009/9/main" uri="{78C0D931-6437-407d-A8EE-F0AAD7539E65}">
      <x14:conditionalFormattings>
        <x14:conditionalFormatting xmlns:xm="http://schemas.microsoft.com/office/excel/2006/main">
          <x14:cfRule type="expression" priority="1" id="{705F17F5-2760-480E-81EC-5C78029E12B5}">
            <xm:f>$B$11&lt;&gt;'Project Information'!$B$20</xm:f>
            <x14:dxf>
              <font>
                <b/>
                <i/>
                <color rgb="FFFF0000"/>
              </font>
            </x14:dxf>
          </x14:cfRule>
          <xm:sqref>B11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
  <sheetViews>
    <sheetView workbookViewId="0">
      <selection sqref="A1:E1"/>
    </sheetView>
  </sheetViews>
  <sheetFormatPr defaultColWidth="9.109375" defaultRowHeight="11.4" outlineLevelRow="1"/>
  <cols>
    <col min="1" max="1" width="37.44140625" style="49" customWidth="1"/>
    <col min="2" max="2" width="9" style="49" customWidth="1"/>
    <col min="3" max="3" width="6.6640625" style="49" customWidth="1"/>
    <col min="4" max="4" width="9.33203125" style="49" customWidth="1"/>
    <col min="5" max="5" width="15.44140625" style="49" customWidth="1"/>
    <col min="6" max="6" width="15.6640625" style="49" customWidth="1"/>
    <col min="7" max="16384" width="9.109375" style="49"/>
  </cols>
  <sheetData>
    <row r="1" spans="1:8" ht="30" customHeight="1">
      <c r="A1" s="177" t="s">
        <v>82</v>
      </c>
      <c r="B1" s="177"/>
      <c r="C1" s="177"/>
      <c r="D1" s="177"/>
      <c r="E1" s="177"/>
      <c r="F1" s="65"/>
    </row>
    <row r="2" spans="1:8" ht="24" customHeight="1">
      <c r="A2" s="67" t="s">
        <v>3</v>
      </c>
      <c r="B2" s="178" t="str">
        <f>'Closeout Form'!B2</f>
        <v>enter school district</v>
      </c>
      <c r="C2" s="178"/>
      <c r="D2" s="178"/>
      <c r="E2" s="178"/>
      <c r="F2" s="66"/>
    </row>
    <row r="3" spans="1:8">
      <c r="A3" s="67" t="s">
        <v>4</v>
      </c>
      <c r="B3" s="178" t="str">
        <f>'Closeout Form'!B3</f>
        <v>enter school name</v>
      </c>
      <c r="C3" s="178"/>
      <c r="D3" s="178"/>
      <c r="E3" s="178"/>
      <c r="F3" s="66"/>
    </row>
    <row r="4" spans="1:8">
      <c r="A4" s="67" t="s">
        <v>5</v>
      </c>
      <c r="B4" s="178" t="str">
        <f>'Closeout Form'!B4</f>
        <v>enter project name</v>
      </c>
      <c r="C4" s="178"/>
      <c r="D4" s="178"/>
      <c r="E4" s="178"/>
    </row>
    <row r="5" spans="1:8" ht="20.25" customHeight="1" thickBot="1">
      <c r="A5" s="68" t="s">
        <v>6</v>
      </c>
      <c r="B5" s="176" t="str">
        <f>'Closeout Form'!B5</f>
        <v>enter project number</v>
      </c>
      <c r="C5" s="176"/>
      <c r="D5" s="176"/>
      <c r="E5" s="176"/>
    </row>
    <row r="6" spans="1:8" s="56" customFormat="1" ht="19.5" customHeight="1" thickTop="1">
      <c r="A6" s="55" t="s">
        <v>39</v>
      </c>
      <c r="B6" s="75" t="s">
        <v>29</v>
      </c>
      <c r="C6" s="75" t="s">
        <v>29</v>
      </c>
      <c r="D6" s="75"/>
      <c r="E6" s="63" t="str">
        <f>"Budget:  $"&amp;TEXT('Project Information'!B13,"0,000")</f>
        <v>Budget:  $0,000</v>
      </c>
    </row>
    <row r="7" spans="1:8" s="62" customFormat="1" ht="21.6" outlineLevel="1">
      <c r="A7" s="53" t="s">
        <v>78</v>
      </c>
      <c r="B7" s="54" t="s">
        <v>76</v>
      </c>
      <c r="C7" s="54" t="s">
        <v>11</v>
      </c>
      <c r="D7" s="53" t="s">
        <v>77</v>
      </c>
      <c r="E7" s="54" t="s">
        <v>1</v>
      </c>
    </row>
    <row r="8" spans="1:8" s="62" customFormat="1" ht="12.75" customHeight="1" outlineLevel="1">
      <c r="A8" s="141"/>
      <c r="B8" s="142"/>
      <c r="C8" s="143"/>
      <c r="D8" s="144"/>
      <c r="E8" s="145">
        <f>B8*D8</f>
        <v>0</v>
      </c>
    </row>
    <row r="9" spans="1:8" s="62" customFormat="1" ht="12.75" customHeight="1" outlineLevel="1">
      <c r="A9" s="146"/>
      <c r="B9" s="147"/>
      <c r="C9" s="148"/>
      <c r="D9" s="149"/>
      <c r="E9" s="150">
        <f>B9*D9</f>
        <v>0</v>
      </c>
    </row>
    <row r="10" spans="1:8" s="62" customFormat="1" ht="12.75" customHeight="1" thickBot="1">
      <c r="A10" s="69" t="s">
        <v>50</v>
      </c>
      <c r="B10" s="74" t="s">
        <v>29</v>
      </c>
      <c r="C10" s="74" t="s">
        <v>29</v>
      </c>
      <c r="D10" s="74" t="s">
        <v>29</v>
      </c>
      <c r="E10" s="70">
        <f>SUM(E8:E9)</f>
        <v>0</v>
      </c>
      <c r="F10" s="71"/>
      <c r="G10" s="72"/>
      <c r="H10" s="72"/>
    </row>
    <row r="11" spans="1:8" s="56" customFormat="1" ht="19.5" customHeight="1" thickTop="1">
      <c r="A11" s="55" t="s">
        <v>40</v>
      </c>
      <c r="B11" s="75" t="s">
        <v>29</v>
      </c>
      <c r="C11" s="75" t="s">
        <v>29</v>
      </c>
      <c r="D11" s="75"/>
      <c r="E11" s="63" t="str">
        <f>"Budget:  $"&amp;TEXT('Project Information'!B14,"0,000")</f>
        <v>Budget:  $0,000</v>
      </c>
    </row>
    <row r="12" spans="1:8" s="62" customFormat="1" ht="21.6" outlineLevel="1">
      <c r="A12" s="53" t="s">
        <v>78</v>
      </c>
      <c r="B12" s="54" t="s">
        <v>76</v>
      </c>
      <c r="C12" s="54" t="s">
        <v>11</v>
      </c>
      <c r="D12" s="53" t="s">
        <v>77</v>
      </c>
      <c r="E12" s="54" t="s">
        <v>1</v>
      </c>
    </row>
    <row r="13" spans="1:8" s="62" customFormat="1" ht="12.75" customHeight="1" outlineLevel="1">
      <c r="A13" s="141"/>
      <c r="B13" s="142"/>
      <c r="C13" s="143"/>
      <c r="D13" s="144"/>
      <c r="E13" s="145">
        <f>B13*D13</f>
        <v>0</v>
      </c>
    </row>
    <row r="14" spans="1:8" s="62" customFormat="1" ht="12.75" customHeight="1" outlineLevel="1">
      <c r="A14" s="146"/>
      <c r="B14" s="147"/>
      <c r="C14" s="148"/>
      <c r="D14" s="149"/>
      <c r="E14" s="150">
        <f>B14*D14</f>
        <v>0</v>
      </c>
    </row>
    <row r="15" spans="1:8" ht="12.75" customHeight="1" thickBot="1">
      <c r="A15" s="22" t="s">
        <v>49</v>
      </c>
      <c r="B15" s="74" t="s">
        <v>29</v>
      </c>
      <c r="C15" s="74" t="s">
        <v>29</v>
      </c>
      <c r="D15" s="74" t="s">
        <v>29</v>
      </c>
      <c r="E15" s="23">
        <f>SUM(E13:E14)</f>
        <v>0</v>
      </c>
    </row>
    <row r="16" spans="1:8" s="56" customFormat="1" ht="19.5" customHeight="1" thickTop="1">
      <c r="A16" s="55" t="s">
        <v>41</v>
      </c>
      <c r="B16" s="75" t="s">
        <v>29</v>
      </c>
      <c r="C16" s="75" t="s">
        <v>29</v>
      </c>
      <c r="D16" s="75"/>
      <c r="E16" s="63" t="str">
        <f>"Budget:  $"&amp;TEXT('Project Information'!B15,"0,000")</f>
        <v>Budget:  $0,000</v>
      </c>
    </row>
    <row r="17" spans="1:5" s="62" customFormat="1" ht="21.6" outlineLevel="1">
      <c r="A17" s="53" t="s">
        <v>78</v>
      </c>
      <c r="B17" s="54" t="s">
        <v>76</v>
      </c>
      <c r="C17" s="54" t="s">
        <v>11</v>
      </c>
      <c r="D17" s="53" t="s">
        <v>77</v>
      </c>
      <c r="E17" s="54" t="s">
        <v>1</v>
      </c>
    </row>
    <row r="18" spans="1:5" s="62" customFormat="1" ht="12.75" customHeight="1" outlineLevel="1">
      <c r="A18" s="141"/>
      <c r="B18" s="142"/>
      <c r="C18" s="143"/>
      <c r="D18" s="144"/>
      <c r="E18" s="145">
        <f>B18*D18</f>
        <v>0</v>
      </c>
    </row>
    <row r="19" spans="1:5" s="62" customFormat="1" ht="12.75" customHeight="1" outlineLevel="1">
      <c r="A19" s="151"/>
      <c r="B19" s="152"/>
      <c r="C19" s="153"/>
      <c r="D19" s="154"/>
      <c r="E19" s="155">
        <f>B19*D19</f>
        <v>0</v>
      </c>
    </row>
    <row r="20" spans="1:5" s="62" customFormat="1" ht="12.75" customHeight="1" outlineLevel="1">
      <c r="A20" s="146"/>
      <c r="B20" s="149"/>
      <c r="C20" s="149"/>
      <c r="D20" s="149"/>
      <c r="E20" s="150">
        <f>B20*D20</f>
        <v>0</v>
      </c>
    </row>
    <row r="21" spans="1:5" s="62" customFormat="1" ht="12.75" customHeight="1" thickBot="1">
      <c r="A21" s="69" t="s">
        <v>48</v>
      </c>
      <c r="B21" s="74" t="s">
        <v>29</v>
      </c>
      <c r="C21" s="74" t="s">
        <v>29</v>
      </c>
      <c r="D21" s="74" t="s">
        <v>29</v>
      </c>
      <c r="E21" s="70">
        <f>SUM(E18:E19)</f>
        <v>0</v>
      </c>
    </row>
    <row r="22" spans="1:5" s="56" customFormat="1" ht="19.5" customHeight="1" thickTop="1">
      <c r="A22" s="55" t="s">
        <v>42</v>
      </c>
      <c r="B22" s="75" t="s">
        <v>29</v>
      </c>
      <c r="C22" s="75" t="s">
        <v>29</v>
      </c>
      <c r="D22" s="75"/>
      <c r="E22" s="64" t="str">
        <f>"Budget:  $"&amp;TEXT('Project Information'!B16,"0,000")</f>
        <v>Budget:  $0,000</v>
      </c>
    </row>
    <row r="23" spans="1:5" s="62" customFormat="1" ht="21.6" outlineLevel="1">
      <c r="A23" s="53" t="s">
        <v>78</v>
      </c>
      <c r="B23" s="54" t="s">
        <v>76</v>
      </c>
      <c r="C23" s="54" t="s">
        <v>11</v>
      </c>
      <c r="D23" s="53" t="s">
        <v>77</v>
      </c>
      <c r="E23" s="54" t="s">
        <v>1</v>
      </c>
    </row>
    <row r="24" spans="1:5" s="62" customFormat="1" ht="12.75" customHeight="1" outlineLevel="1">
      <c r="A24" s="141"/>
      <c r="B24" s="142"/>
      <c r="C24" s="143"/>
      <c r="D24" s="144"/>
      <c r="E24" s="145">
        <f>B24*D24</f>
        <v>0</v>
      </c>
    </row>
    <row r="25" spans="1:5" s="62" customFormat="1" ht="12.75" customHeight="1" outlineLevel="1">
      <c r="A25" s="146"/>
      <c r="B25" s="147"/>
      <c r="C25" s="148"/>
      <c r="D25" s="149"/>
      <c r="E25" s="150">
        <f>B25*D25</f>
        <v>0</v>
      </c>
    </row>
    <row r="26" spans="1:5" s="62" customFormat="1" ht="12.75" customHeight="1" thickBot="1">
      <c r="A26" s="69" t="s">
        <v>47</v>
      </c>
      <c r="B26" s="74" t="s">
        <v>29</v>
      </c>
      <c r="C26" s="74" t="s">
        <v>29</v>
      </c>
      <c r="D26" s="74" t="s">
        <v>29</v>
      </c>
      <c r="E26" s="70">
        <f>SUM(E24:E25)</f>
        <v>0</v>
      </c>
    </row>
    <row r="27" spans="1:5" s="56" customFormat="1" ht="19.5" customHeight="1" thickTop="1">
      <c r="A27" s="57" t="s">
        <v>75</v>
      </c>
      <c r="B27" s="75" t="s">
        <v>29</v>
      </c>
      <c r="C27" s="75" t="s">
        <v>29</v>
      </c>
      <c r="D27" s="75"/>
      <c r="E27" s="63" t="str">
        <f>"Budget:  $"&amp;TEXT('Project Information'!B17,"0,000")</f>
        <v>Budget:  $0,000</v>
      </c>
    </row>
    <row r="28" spans="1:5" s="62" customFormat="1" ht="21.6" outlineLevel="1">
      <c r="A28" s="53" t="s">
        <v>78</v>
      </c>
      <c r="B28" s="54" t="s">
        <v>76</v>
      </c>
      <c r="C28" s="54" t="s">
        <v>11</v>
      </c>
      <c r="D28" s="53" t="s">
        <v>77</v>
      </c>
      <c r="E28" s="54" t="s">
        <v>1</v>
      </c>
    </row>
    <row r="29" spans="1:5" s="62" customFormat="1" ht="12.75" customHeight="1" outlineLevel="1">
      <c r="A29" s="141"/>
      <c r="B29" s="142"/>
      <c r="C29" s="143"/>
      <c r="D29" s="144"/>
      <c r="E29" s="145"/>
    </row>
    <row r="30" spans="1:5" s="62" customFormat="1" ht="12.75" customHeight="1" outlineLevel="1">
      <c r="A30" s="146"/>
      <c r="B30" s="147"/>
      <c r="C30" s="148"/>
      <c r="D30" s="149"/>
      <c r="E30" s="150">
        <f>B30*D30</f>
        <v>0</v>
      </c>
    </row>
    <row r="31" spans="1:5" s="62" customFormat="1" ht="12.75" customHeight="1" thickBot="1">
      <c r="A31" s="69" t="s">
        <v>46</v>
      </c>
      <c r="B31" s="74" t="s">
        <v>29</v>
      </c>
      <c r="C31" s="74" t="s">
        <v>29</v>
      </c>
      <c r="D31" s="74" t="s">
        <v>29</v>
      </c>
      <c r="E31" s="70">
        <f>SUM(E29:E30)</f>
        <v>0</v>
      </c>
    </row>
    <row r="32" spans="1:5" s="56" customFormat="1" ht="22.95" customHeight="1" thickTop="1">
      <c r="A32" s="57" t="s">
        <v>80</v>
      </c>
      <c r="B32" s="75" t="s">
        <v>29</v>
      </c>
      <c r="C32" s="57"/>
      <c r="D32" s="57"/>
      <c r="E32" s="63" t="s">
        <v>81</v>
      </c>
    </row>
    <row r="33" spans="1:6" s="62" customFormat="1" ht="21.6" outlineLevel="1">
      <c r="A33" s="53" t="s">
        <v>78</v>
      </c>
      <c r="B33" s="54" t="s">
        <v>76</v>
      </c>
      <c r="C33" s="54" t="s">
        <v>11</v>
      </c>
      <c r="D33" s="53" t="s">
        <v>77</v>
      </c>
      <c r="E33" s="54" t="s">
        <v>1</v>
      </c>
    </row>
    <row r="34" spans="1:6" s="62" customFormat="1" ht="12.75" customHeight="1" outlineLevel="1">
      <c r="A34" s="141"/>
      <c r="B34" s="142"/>
      <c r="C34" s="143"/>
      <c r="D34" s="144"/>
      <c r="E34" s="145">
        <f>B34*D34</f>
        <v>0</v>
      </c>
    </row>
    <row r="35" spans="1:6" s="62" customFormat="1" ht="12.75" customHeight="1" outlineLevel="1">
      <c r="A35" s="146"/>
      <c r="B35" s="147"/>
      <c r="C35" s="148"/>
      <c r="D35" s="149"/>
      <c r="E35" s="150">
        <f>B35*D35</f>
        <v>0</v>
      </c>
    </row>
    <row r="36" spans="1:6" s="62" customFormat="1" ht="12.75" customHeight="1" thickBot="1">
      <c r="A36" s="69" t="s">
        <v>46</v>
      </c>
      <c r="B36" s="74" t="s">
        <v>29</v>
      </c>
      <c r="C36" s="74" t="s">
        <v>29</v>
      </c>
      <c r="D36" s="74" t="s">
        <v>29</v>
      </c>
      <c r="E36" s="70">
        <f>SUM(E34:E35)</f>
        <v>0</v>
      </c>
    </row>
    <row r="37" spans="1:6" s="56" customFormat="1" ht="19.5" customHeight="1" thickTop="1">
      <c r="A37" s="55" t="s">
        <v>44</v>
      </c>
      <c r="B37" s="75" t="s">
        <v>29</v>
      </c>
      <c r="C37" s="75" t="s">
        <v>29</v>
      </c>
      <c r="D37" s="75"/>
      <c r="E37" s="63" t="str">
        <f>"Budget:  $"&amp;TEXT('Project Information'!B18,"0,000")</f>
        <v>Budget:  $0,000</v>
      </c>
    </row>
    <row r="38" spans="1:6" s="62" customFormat="1" ht="21.6" outlineLevel="1">
      <c r="A38" s="53" t="s">
        <v>78</v>
      </c>
      <c r="B38" s="54" t="s">
        <v>76</v>
      </c>
      <c r="C38" s="54" t="s">
        <v>11</v>
      </c>
      <c r="D38" s="53" t="s">
        <v>77</v>
      </c>
      <c r="E38" s="54" t="s">
        <v>1</v>
      </c>
    </row>
    <row r="39" spans="1:6" s="62" customFormat="1" ht="12.75" customHeight="1" outlineLevel="1">
      <c r="A39" s="141"/>
      <c r="B39" s="142"/>
      <c r="C39" s="143"/>
      <c r="D39" s="144"/>
      <c r="E39" s="145">
        <f>B39*D39</f>
        <v>0</v>
      </c>
    </row>
    <row r="40" spans="1:6" s="62" customFormat="1" ht="12.75" customHeight="1" outlineLevel="1">
      <c r="A40" s="146"/>
      <c r="B40" s="147"/>
      <c r="C40" s="148"/>
      <c r="D40" s="149"/>
      <c r="E40" s="150">
        <f>B40*D40</f>
        <v>0</v>
      </c>
    </row>
    <row r="41" spans="1:6" s="79" customFormat="1" ht="13.65" customHeight="1" thickBot="1">
      <c r="A41" s="76" t="s">
        <v>45</v>
      </c>
      <c r="B41" s="77" t="s">
        <v>29</v>
      </c>
      <c r="C41" s="77" t="s">
        <v>29</v>
      </c>
      <c r="D41" s="77" t="s">
        <v>29</v>
      </c>
      <c r="E41" s="78">
        <f>SUM(E39:E40)</f>
        <v>0</v>
      </c>
    </row>
    <row r="42" spans="1:6" ht="23.25" customHeight="1" thickBot="1">
      <c r="A42" s="58" t="s">
        <v>79</v>
      </c>
      <c r="B42" s="73" t="s">
        <v>29</v>
      </c>
      <c r="C42" s="73" t="s">
        <v>29</v>
      </c>
      <c r="D42" s="73" t="s">
        <v>29</v>
      </c>
      <c r="E42" s="59">
        <f>SUMIF(A8:A41,"*Subtotal*",E8:E41)</f>
        <v>0</v>
      </c>
      <c r="F42" s="60"/>
    </row>
    <row r="43" spans="1:6" ht="38.25" customHeight="1">
      <c r="A43" s="156"/>
      <c r="B43" s="156"/>
      <c r="C43" s="156"/>
      <c r="D43" s="156"/>
      <c r="E43" s="156"/>
    </row>
    <row r="44" spans="1:6">
      <c r="A44" s="49" t="s">
        <v>18</v>
      </c>
      <c r="E44" s="61" t="s">
        <v>17</v>
      </c>
    </row>
  </sheetData>
  <sheetProtection sheet="1" objects="1" scenarios="1" formatCells="0" formatColumns="0" formatRows="0" insertColumns="0" insertRows="0" insertHyperlinks="0" deleteColumns="0" deleteRows="0" sort="0" autoFilter="0"/>
  <dataConsolidate/>
  <mergeCells count="5">
    <mergeCell ref="B5:E5"/>
    <mergeCell ref="A1:E1"/>
    <mergeCell ref="B2:E2"/>
    <mergeCell ref="B3:E3"/>
    <mergeCell ref="B4:E4"/>
  </mergeCells>
  <phoneticPr fontId="0" type="noConversion"/>
  <dataValidations count="61">
    <dataValidation allowBlank="1" showErrorMessage="1" prompt="enter second vendor for Percent for Art cost category. If more vendors needed, insert row on this line" sqref="A40" xr:uid="{00000000-0002-0000-0300-000000000000}"/>
    <dataValidation allowBlank="1" showErrorMessage="1" prompt="enter first vendor for Percent for Art cost category" sqref="A39" xr:uid="{00000000-0002-0000-0300-000001000000}"/>
    <dataValidation allowBlank="1" showErrorMessage="1" prompt="enter first expense or employee for In-house Construction Management cost category. If more vendors needed, insert row on this line" sqref="A35" xr:uid="{00000000-0002-0000-0300-000002000000}"/>
    <dataValidation allowBlank="1" showErrorMessage="1" prompt="enter first expense or employee for In-house Construction Management cost category" sqref="A34" xr:uid="{00000000-0002-0000-0300-000003000000}"/>
    <dataValidation allowBlank="1" showErrorMessage="1" prompt="enter second vendor for equipment/technology cost category. If more vendors needed, insert row on this line" sqref="A25" xr:uid="{00000000-0002-0000-0300-000004000000}"/>
    <dataValidation allowBlank="1" showErrorMessage="1" prompt="enter first vendor for equipment/technology cost category" sqref="A24" xr:uid="{00000000-0002-0000-0300-000005000000}"/>
    <dataValidation allowBlank="1" showErrorMessage="1" prompt="enter third vendor for construction cost category. If more vendors needed, insert row on this line" sqref="A20" xr:uid="{00000000-0002-0000-0300-000006000000}"/>
    <dataValidation allowBlank="1" showErrorMessage="1" prompt="enter second vendor for construction cost category. " sqref="A19" xr:uid="{00000000-0002-0000-0300-000007000000}"/>
    <dataValidation allowBlank="1" showErrorMessage="1" prompt="enter first vendor for construction cost category" sqref="A18" xr:uid="{00000000-0002-0000-0300-000008000000}"/>
    <dataValidation allowBlank="1" showErrorMessage="1" prompt="enter total actual expenses for second vendor of land cost category." sqref="B9" xr:uid="{00000000-0002-0000-0300-000009000000}"/>
    <dataValidation allowBlank="1" showErrorMessage="1" prompt="enter quantity of units for first expense or employee of percent for art cost category." sqref="B39" xr:uid="{00000000-0002-0000-0300-00000A000000}"/>
    <dataValidation allowBlank="1" showErrorMessage="1" prompt="enter second expense or employee for site investigation cost category. If more vendors needed, insert row on this line" sqref="A9" xr:uid="{00000000-0002-0000-0300-00000B000000}"/>
    <dataValidation allowBlank="1" showErrorMessage="1" prompt="enter first expense or employee for site investigation cost category" sqref="A8" xr:uid="{00000000-0002-0000-0300-00000C000000}"/>
    <dataValidation allowBlank="1" showErrorMessage="1" prompt="enter quantity of units for first expense or employee of site investigation cost category." sqref="B8" xr:uid="{00000000-0002-0000-0300-00000D000000}"/>
    <dataValidation allowBlank="1" showErrorMessage="1" prompt="enter type of unit for first expense or employee of site investigation cost category." sqref="C8" xr:uid="{00000000-0002-0000-0300-00000E000000}"/>
    <dataValidation allowBlank="1" showErrorMessage="1" prompt="enter type of unit for second expense or employee of site investigation cost category." sqref="C9" xr:uid="{00000000-0002-0000-0300-00000F000000}"/>
    <dataValidation allowBlank="1" showErrorMessage="1" prompt="enter unit cost for first expense or employee of site investigation cost category." sqref="D8" xr:uid="{00000000-0002-0000-0300-000010000000}"/>
    <dataValidation allowBlank="1" showErrorMessage="1" prompt="enter unit cost for second expense or employee of site investigation cost category." sqref="D9" xr:uid="{00000000-0002-0000-0300-000011000000}"/>
    <dataValidation allowBlank="1" showErrorMessage="1" prompt="enter first expense or employee for design services cost category" sqref="A13" xr:uid="{00000000-0002-0000-0300-000012000000}"/>
    <dataValidation allowBlank="1" showErrorMessage="1" prompt="enter second expense or employee for design services cost category. If more vendors needed, insert row on this line" sqref="A14" xr:uid="{00000000-0002-0000-0300-000013000000}"/>
    <dataValidation allowBlank="1" showErrorMessage="1" prompt="enter quantity of units for first expense or employee of design services cost category." sqref="B13" xr:uid="{00000000-0002-0000-0300-000014000000}"/>
    <dataValidation allowBlank="1" showErrorMessage="1" prompt="enter quantity of units for second expense or employee of design services cost category." sqref="B14" xr:uid="{00000000-0002-0000-0300-000015000000}"/>
    <dataValidation allowBlank="1" showErrorMessage="1" prompt="enter type of unit of first expense or employee of design services cost category." sqref="C13" xr:uid="{00000000-0002-0000-0300-000016000000}"/>
    <dataValidation allowBlank="1" showErrorMessage="1" prompt="enter type of unit for second expense or employee of design services cost category." sqref="C14" xr:uid="{00000000-0002-0000-0300-000017000000}"/>
    <dataValidation allowBlank="1" showErrorMessage="1" prompt="enter unit cost for first expense or employee of design services cost category." sqref="D13" xr:uid="{00000000-0002-0000-0300-000018000000}"/>
    <dataValidation allowBlank="1" showErrorMessage="1" prompt="enter unit cost for second expense or employee of design services cost category." sqref="D14" xr:uid="{00000000-0002-0000-0300-000019000000}"/>
    <dataValidation allowBlank="1" showErrorMessage="1" prompt="enter quantity of units for first expense or employee of construction cost category." sqref="B18" xr:uid="{00000000-0002-0000-0300-00001A000000}"/>
    <dataValidation allowBlank="1" showErrorMessage="1" prompt="enter quantity of units for second expense or employee of construction cost category." sqref="B19" xr:uid="{00000000-0002-0000-0300-00001B000000}"/>
    <dataValidation allowBlank="1" showErrorMessage="1" prompt="enter quantity of units for thrid expense or employee of construction cost category." sqref="B20" xr:uid="{00000000-0002-0000-0300-00001C000000}"/>
    <dataValidation allowBlank="1" showErrorMessage="1" prompt="enter type of unit for first expense or employee of construction cost category." sqref="C18" xr:uid="{00000000-0002-0000-0300-00001D000000}"/>
    <dataValidation allowBlank="1" showErrorMessage="1" prompt="enter type of unit for second expense or employee of construction cost category." sqref="C19" xr:uid="{00000000-0002-0000-0300-00001E000000}"/>
    <dataValidation allowBlank="1" showErrorMessage="1" prompt="enter type of unit for third expense or employee of construction cost category." sqref="C20" xr:uid="{00000000-0002-0000-0300-00001F000000}"/>
    <dataValidation allowBlank="1" showErrorMessage="1" prompt="enter unit cost for first expense or employee of construction cost category." sqref="D18" xr:uid="{00000000-0002-0000-0300-000020000000}"/>
    <dataValidation allowBlank="1" showErrorMessage="1" prompt="enter unit cost for second expense or employee of construction cost category." sqref="D19" xr:uid="{00000000-0002-0000-0300-000021000000}"/>
    <dataValidation allowBlank="1" showErrorMessage="1" prompt="enter unit cost for third expense or employee of construction cost category." sqref="D20" xr:uid="{00000000-0002-0000-0300-000022000000}"/>
    <dataValidation allowBlank="1" showErrorMessage="1" prompt="enter quantity of units for first expense or employee of equipment and technology cost category." sqref="B24" xr:uid="{00000000-0002-0000-0300-000023000000}"/>
    <dataValidation allowBlank="1" showErrorMessage="1" prompt="enter quantity of units for second expense or employee of equipment and technology cost category." sqref="B25" xr:uid="{00000000-0002-0000-0300-000024000000}"/>
    <dataValidation allowBlank="1" showErrorMessage="1" prompt="enter type of unit for first expense or employee of equipment and technology cost category." sqref="C24" xr:uid="{00000000-0002-0000-0300-000025000000}"/>
    <dataValidation allowBlank="1" showErrorMessage="1" prompt="enter type of unit for second expense or employee of equipment and technology cost category." sqref="C25" xr:uid="{00000000-0002-0000-0300-000026000000}"/>
    <dataValidation allowBlank="1" showErrorMessage="1" prompt="enter unit cost for first expense or employee of equipment and technology cost category." sqref="D24" xr:uid="{00000000-0002-0000-0300-000027000000}"/>
    <dataValidation allowBlank="1" showErrorMessage="1" prompt="enter unit cost for second expense or employee of equipment and technology cost category." sqref="D25" xr:uid="{00000000-0002-0000-0300-000028000000}"/>
    <dataValidation allowBlank="1" showErrorMessage="1" prompt="enter first expense or employee for District Administrative Overhead cost category, not including in-house construction management " sqref="A29" xr:uid="{00000000-0002-0000-0300-000029000000}"/>
    <dataValidation allowBlank="1" showErrorMessage="1" prompt="enter first expense or employee for District Administrative Overhead cost category, not including in-house construction management  If more vendors needed, insert row on this line" sqref="A30" xr:uid="{00000000-0002-0000-0300-00002A000000}"/>
    <dataValidation allowBlank="1" showErrorMessage="1" prompt="enter quantity of units for first expense or employee of district administrative overhead cost category." sqref="B29" xr:uid="{00000000-0002-0000-0300-00002B000000}"/>
    <dataValidation allowBlank="1" showErrorMessage="1" prompt="enter quantity of units for second expense or employee of district administrative overhead cost category." sqref="B30" xr:uid="{00000000-0002-0000-0300-00002C000000}"/>
    <dataValidation allowBlank="1" showErrorMessage="1" prompt="enter type of unit for first expense or employee of district administrative overhead cost category." sqref="C29" xr:uid="{00000000-0002-0000-0300-00002D000000}"/>
    <dataValidation allowBlank="1" showErrorMessage="1" prompt="enter type of unit for second expense or employee of district administrative overhead cost category." sqref="C30" xr:uid="{00000000-0002-0000-0300-00002E000000}"/>
    <dataValidation allowBlank="1" showErrorMessage="1" prompt="enter unit cost for first expense or employee of district administrative overhead cost category." sqref="D29" xr:uid="{00000000-0002-0000-0300-00002F000000}"/>
    <dataValidation allowBlank="1" showErrorMessage="1" prompt="enter unit cost for second expense or employee of district administrative overhead cost category." sqref="D30" xr:uid="{00000000-0002-0000-0300-000030000000}"/>
    <dataValidation allowBlank="1" showErrorMessage="1" prompt="enter quantity of units for first expense or employee of in-house construction management cost category." sqref="B34" xr:uid="{00000000-0002-0000-0300-000031000000}"/>
    <dataValidation allowBlank="1" showErrorMessage="1" prompt="enter quantity of units for second expense or employee of in-house construction management cost category." sqref="B35" xr:uid="{00000000-0002-0000-0300-000032000000}"/>
    <dataValidation allowBlank="1" showErrorMessage="1" prompt="enter type of unit for first expense or employee of in-house construction management cost category." sqref="C34" xr:uid="{00000000-0002-0000-0300-000033000000}"/>
    <dataValidation allowBlank="1" showErrorMessage="1" prompt="enter type of unit for second expense or employee of in-house construction management cost category." sqref="C35" xr:uid="{00000000-0002-0000-0300-000034000000}"/>
    <dataValidation allowBlank="1" showErrorMessage="1" prompt="enter unit cost for first expense or employee of in-house construction management cost category." sqref="D34" xr:uid="{00000000-0002-0000-0300-000035000000}"/>
    <dataValidation allowBlank="1" showErrorMessage="1" prompt="enter unit cost for second expense or employee of in-house construction management cost category." sqref="D35" xr:uid="{00000000-0002-0000-0300-000036000000}"/>
    <dataValidation allowBlank="1" showErrorMessage="1" prompt="Print and have signed and dated by an authorized grant recipient" sqref="A43" xr:uid="{00000000-0002-0000-0300-000037000000}"/>
    <dataValidation allowBlank="1" showErrorMessage="1" prompt="enter quantity of units for second expense or employee of percent for art cost category." sqref="B40" xr:uid="{00000000-0002-0000-0300-000038000000}"/>
    <dataValidation allowBlank="1" showErrorMessage="1" prompt="enter type of unit for first expense or employee of percent for art cost category." sqref="C39" xr:uid="{00000000-0002-0000-0300-000039000000}"/>
    <dataValidation allowBlank="1" showErrorMessage="1" prompt="enter type of unit for second expense or employee of percent for art cost category." sqref="C40" xr:uid="{00000000-0002-0000-0300-00003A000000}"/>
    <dataValidation allowBlank="1" showErrorMessage="1" prompt="enter unit cost for first expense or employee of percent for art cost category." sqref="D39" xr:uid="{00000000-0002-0000-0300-00003B000000}"/>
    <dataValidation allowBlank="1" showErrorMessage="1" prompt="enter unit cost for second expense or employee of percent for art cost category." sqref="D40" xr:uid="{00000000-0002-0000-0300-00003C000000}"/>
  </dataValidations>
  <printOptions horizontalCentered="1"/>
  <pageMargins left="0.25" right="0.25" top="0.55000000000000004" bottom="0.5" header="0.3" footer="0.3"/>
  <pageSetup orientation="portrait" r:id="rId1"/>
  <headerFooter alignWithMargins="0">
    <oddHeader>&amp;C&amp;"Palatino,Bold"&amp;16Summary of In-House Expenses</oddHeader>
    <oddFooter>&amp;LPrinted:  &amp;D&amp;C&amp;F&amp;RPage &amp;P of &amp;P</oddFooter>
  </headerFooter>
  <drawing r:id="rId2"/>
  <legacyDrawing r:id="rId3"/>
  <oleObjects>
    <mc:AlternateContent xmlns:mc="http://schemas.openxmlformats.org/markup-compatibility/2006">
      <mc:Choice Requires="x14">
        <oleObject progId="MSPhotoEd.3" shapeId="3073" r:id="rId4">
          <objectPr defaultSize="0" autoPict="0" altText="Alaska Department of Education and Early Development" r:id="rId5">
            <anchor moveWithCells="1">
              <from>
                <xdr:col>0</xdr:col>
                <xdr:colOff>251460</xdr:colOff>
                <xdr:row>1</xdr:row>
                <xdr:rowOff>7620</xdr:rowOff>
              </from>
              <to>
                <xdr:col>0</xdr:col>
                <xdr:colOff>1150620</xdr:colOff>
                <xdr:row>4</xdr:row>
                <xdr:rowOff>228600</xdr:rowOff>
              </to>
            </anchor>
          </objectPr>
        </oleObject>
      </mc:Choice>
      <mc:Fallback>
        <oleObject progId="MSPhotoEd.3" shapeId="307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2"/>
  <sheetViews>
    <sheetView workbookViewId="0"/>
  </sheetViews>
  <sheetFormatPr defaultColWidth="0" defaultRowHeight="13.2" zeroHeight="1"/>
  <cols>
    <col min="1" max="1" width="102" style="4" customWidth="1"/>
    <col min="2" max="16384" width="9.109375" style="4" hidden="1"/>
  </cols>
  <sheetData>
    <row r="1" spans="1:1" s="90" customFormat="1" ht="15.6">
      <c r="A1" s="90" t="s">
        <v>83</v>
      </c>
    </row>
    <row r="2" spans="1:1" s="85" customFormat="1" ht="25.5" customHeight="1">
      <c r="A2" s="87" t="s">
        <v>30</v>
      </c>
    </row>
    <row r="3" spans="1:1" ht="52.8">
      <c r="A3" s="88" t="s">
        <v>86</v>
      </c>
    </row>
    <row r="4" spans="1:1" s="85" customFormat="1" ht="25.5" customHeight="1">
      <c r="A4" s="87" t="s">
        <v>38</v>
      </c>
    </row>
    <row r="5" spans="1:1" ht="39.6">
      <c r="A5" s="88" t="s">
        <v>16</v>
      </c>
    </row>
    <row r="6" spans="1:1" s="85" customFormat="1" ht="25.5" customHeight="1">
      <c r="A6" s="87" t="s">
        <v>39</v>
      </c>
    </row>
    <row r="7" spans="1:1" ht="39.6">
      <c r="A7" s="88" t="s">
        <v>14</v>
      </c>
    </row>
    <row r="8" spans="1:1" s="85" customFormat="1" ht="25.5" customHeight="1">
      <c r="A8" s="87" t="s">
        <v>40</v>
      </c>
    </row>
    <row r="9" spans="1:1" ht="66">
      <c r="A9" s="88" t="s">
        <v>85</v>
      </c>
    </row>
    <row r="10" spans="1:1" s="85" customFormat="1" ht="25.5" customHeight="1">
      <c r="A10" s="87" t="s">
        <v>41</v>
      </c>
    </row>
    <row r="11" spans="1:1" ht="26.4">
      <c r="A11" s="89" t="s">
        <v>15</v>
      </c>
    </row>
    <row r="12" spans="1:1" s="85" customFormat="1" ht="25.5" customHeight="1">
      <c r="A12" s="87" t="s">
        <v>93</v>
      </c>
    </row>
    <row r="13" spans="1:1" ht="118.8">
      <c r="A13" s="88" t="s">
        <v>87</v>
      </c>
    </row>
    <row r="14" spans="1:1" s="85" customFormat="1" ht="25.5" customHeight="1">
      <c r="A14" s="87" t="s">
        <v>94</v>
      </c>
    </row>
    <row r="15" spans="1:1" ht="105.6">
      <c r="A15" s="172" t="s">
        <v>115</v>
      </c>
    </row>
    <row r="16" spans="1:1" s="85" customFormat="1" ht="25.5" customHeight="1">
      <c r="A16" s="87" t="s">
        <v>44</v>
      </c>
    </row>
    <row r="17" spans="1:1" ht="39.6">
      <c r="A17" s="88" t="s">
        <v>25</v>
      </c>
    </row>
    <row r="18" spans="1:1" s="85" customFormat="1" ht="25.5" customHeight="1">
      <c r="A18" s="87" t="s">
        <v>2</v>
      </c>
    </row>
    <row r="19" spans="1:1" ht="39.6">
      <c r="A19" s="88" t="s">
        <v>84</v>
      </c>
    </row>
    <row r="20" spans="1:1" s="86" customFormat="1" ht="25.5" customHeight="1">
      <c r="A20" s="87" t="s">
        <v>10</v>
      </c>
    </row>
    <row r="21" spans="1:1" ht="39.6">
      <c r="A21" s="89" t="s">
        <v>95</v>
      </c>
    </row>
    <row r="22" spans="1:1" hidden="1">
      <c r="A22" s="89"/>
    </row>
  </sheetData>
  <sheetProtection sheet="1" objects="1" scenarios="1"/>
  <phoneticPr fontId="0" type="noConversion"/>
  <pageMargins left="0.35" right="0.1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Project Information</vt:lpstr>
      <vt:lpstr>Closeout Form</vt:lpstr>
      <vt:lpstr>In-house Work Form</vt:lpstr>
      <vt:lpstr>Definitions</vt:lpstr>
      <vt:lpstr>'Closeout Form'!Print_Area</vt:lpstr>
      <vt:lpstr>'In-house Work Form'!Print_Area</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ncoffee</dc:creator>
  <cp:lastModifiedBy>Weed, Lori (EED)</cp:lastModifiedBy>
  <cp:lastPrinted>2021-07-30T21:54:37Z</cp:lastPrinted>
  <dcterms:created xsi:type="dcterms:W3CDTF">1999-12-28T18:31:29Z</dcterms:created>
  <dcterms:modified xsi:type="dcterms:W3CDTF">2021-12-23T00:57:54Z</dcterms:modified>
</cp:coreProperties>
</file>