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autoCompressPictures="0" defaultThemeVersion="124226"/>
  <bookViews>
    <workbookView xWindow="0" yWindow="0" windowWidth="15600" windowHeight="11760"/>
  </bookViews>
  <sheets>
    <sheet name="Directions" sheetId="10" r:id="rId1"/>
    <sheet name="SY 2015-16 &amp; SY 2016-17" sheetId="9" r:id="rId2"/>
    <sheet name="SY 2017-18" sheetId="11" r:id="rId3"/>
    <sheet name="SY 2018-19" sheetId="12" r:id="rId4"/>
  </sheets>
  <definedNames>
    <definedName name="_xlnm.Print_Area" localSheetId="1">'SY 2015-16 &amp; SY 2016-17'!$A$1:$P$18</definedName>
    <definedName name="_xlnm.Print_Area" localSheetId="2">'SY 2017-18'!$A$1:$P$18</definedName>
    <definedName name="_xlnm.Print_Area" localSheetId="3">'SY 2018-19'!$A$1:$P$18</definedName>
  </definedName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O9" i="12" l="1"/>
  <c r="O5" i="12"/>
  <c r="M5" i="12"/>
  <c r="M9" i="12"/>
  <c r="O11" i="12"/>
  <c r="L5" i="12"/>
  <c r="O9" i="11"/>
  <c r="O5" i="11"/>
  <c r="M5" i="11"/>
  <c r="M9" i="11"/>
  <c r="O11" i="11"/>
  <c r="L5" i="11"/>
  <c r="M5" i="9"/>
  <c r="L5" i="9"/>
  <c r="O5" i="9"/>
  <c r="M9" i="9"/>
  <c r="O9" i="9"/>
  <c r="O11" i="9"/>
</calcChain>
</file>

<file path=xl/sharedStrings.xml><?xml version="1.0" encoding="utf-8"?>
<sst xmlns="http://schemas.openxmlformats.org/spreadsheetml/2006/main" count="177" uniqueCount="45">
  <si>
    <t>Rating</t>
  </si>
  <si>
    <t>Two</t>
  </si>
  <si>
    <t>Three</t>
  </si>
  <si>
    <t>Four</t>
  </si>
  <si>
    <t>Five</t>
  </si>
  <si>
    <t>Six</t>
  </si>
  <si>
    <t>Seven</t>
  </si>
  <si>
    <t>Eight</t>
  </si>
  <si>
    <t>Total</t>
  </si>
  <si>
    <t xml:space="preserve"> </t>
  </si>
  <si>
    <t>% of total possible points</t>
  </si>
  <si>
    <t>Overall Rating Points</t>
  </si>
  <si>
    <t>Overall Rating</t>
  </si>
  <si>
    <t>&gt; 80</t>
  </si>
  <si>
    <t>Exemplary</t>
  </si>
  <si>
    <t>75 to 80</t>
  </si>
  <si>
    <t xml:space="preserve">Proficient </t>
  </si>
  <si>
    <t>If one or more individual standard is basic or below, use the following chart to determine  overall rating.</t>
  </si>
  <si>
    <t>Overall Total</t>
  </si>
  <si>
    <t>Basic</t>
  </si>
  <si>
    <t>Unsatisfactory</t>
  </si>
  <si>
    <t xml:space="preserve">&lt; 50 </t>
  </si>
  <si>
    <t>&gt;= 50</t>
  </si>
  <si>
    <t xml:space="preserve">Student Learning Data </t>
  </si>
  <si>
    <t>Total/4</t>
  </si>
  <si>
    <t>Overall Rating Determination</t>
  </si>
  <si>
    <t>Educator's Name</t>
  </si>
  <si>
    <t>Professional Performance Standards</t>
  </si>
  <si>
    <t>Rating Values</t>
  </si>
  <si>
    <t>Unsatisfactory = 1</t>
  </si>
  <si>
    <t>Basic = 2</t>
  </si>
  <si>
    <t>Proficient = 3</t>
  </si>
  <si>
    <t>Exemplary = 4</t>
  </si>
  <si>
    <t>X 20</t>
  </si>
  <si>
    <t>X 80</t>
  </si>
  <si>
    <t>SY 2015-16 &amp; 2016-17</t>
  </si>
  <si>
    <t>One</t>
  </si>
  <si>
    <t>Nine</t>
  </si>
  <si>
    <t>Ten</t>
  </si>
  <si>
    <t>Total/40</t>
  </si>
  <si>
    <t>Weight</t>
  </si>
  <si>
    <t>If all Individual Standards are Proficient or Higher use the following chart to determine  overall rating.</t>
  </si>
  <si>
    <t>X 65</t>
  </si>
  <si>
    <t>X 35</t>
  </si>
  <si>
    <t>X 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</si>
</sst>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theme="1" tint="0.1499984740745262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/>
      <top style="thin">
        <color auto="1"/>
      </top>
      <bottom style="double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thin">
        <color auto="1"/>
      </top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</borders>
  <cellStyleXfs count="15">
    <xf numFmtId="0" fontId="0" fillId="0" borderId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</cellStyleXfs>
  <cellXfs count="63">
    <xf numFmtId="0" fontId="0" fillId="0" borderId="0" xfId="0"/>
    <xf numFmtId="0" fontId="0" fillId="0" borderId="1" xfId="0" applyBorder="1"/>
    <xf numFmtId="0" fontId="0" fillId="0" borderId="1" xfId="0" applyFill="1" applyBorder="1" applyAlignment="1">
      <alignment wrapText="1"/>
    </xf>
    <xf numFmtId="0" fontId="3" fillId="0" borderId="1" xfId="0" applyFont="1" applyBorder="1"/>
    <xf numFmtId="0" fontId="4" fillId="0" borderId="1" xfId="0" applyFont="1" applyBorder="1"/>
    <xf numFmtId="0" fontId="5" fillId="0" borderId="1" xfId="0" applyFont="1" applyBorder="1" applyAlignment="1">
      <alignment horizontal="center"/>
    </xf>
    <xf numFmtId="0" fontId="0" fillId="0" borderId="0" xfId="0" applyBorder="1" applyAlignment="1">
      <alignment wrapText="1"/>
    </xf>
    <xf numFmtId="0" fontId="4" fillId="0" borderId="0" xfId="0" applyFont="1" applyBorder="1"/>
    <xf numFmtId="0" fontId="0" fillId="2" borderId="1" xfId="0" applyFill="1" applyBorder="1"/>
    <xf numFmtId="0" fontId="6" fillId="2" borderId="1" xfId="0" applyFont="1" applyFill="1" applyBorder="1"/>
    <xf numFmtId="0" fontId="4" fillId="2" borderId="2" xfId="0" applyFont="1" applyFill="1" applyBorder="1"/>
    <xf numFmtId="0" fontId="0" fillId="0" borderId="0" xfId="0" applyAlignment="1">
      <alignment vertical="top"/>
    </xf>
    <xf numFmtId="0" fontId="3" fillId="0" borderId="5" xfId="0" applyFont="1" applyBorder="1"/>
    <xf numFmtId="0" fontId="3" fillId="2" borderId="1" xfId="0" applyFont="1" applyFill="1" applyBorder="1"/>
    <xf numFmtId="0" fontId="4" fillId="0" borderId="0" xfId="0" applyFont="1" applyAlignment="1">
      <alignment vertical="top"/>
    </xf>
    <xf numFmtId="0" fontId="7" fillId="2" borderId="2" xfId="0" applyFont="1" applyFill="1" applyBorder="1"/>
    <xf numFmtId="0" fontId="0" fillId="2" borderId="0" xfId="0" applyFill="1" applyBorder="1"/>
    <xf numFmtId="0" fontId="4" fillId="0" borderId="7" xfId="0" applyFont="1" applyBorder="1"/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18" xfId="0" applyFont="1" applyBorder="1"/>
    <xf numFmtId="0" fontId="2" fillId="0" borderId="0" xfId="0" applyFont="1" applyBorder="1"/>
    <xf numFmtId="0" fontId="0" fillId="0" borderId="1" xfId="0" applyFill="1" applyBorder="1"/>
    <xf numFmtId="0" fontId="0" fillId="0" borderId="1" xfId="0" applyBorder="1" applyAlignment="1">
      <alignment wrapText="1"/>
    </xf>
    <xf numFmtId="0" fontId="9" fillId="0" borderId="15" xfId="0" applyFont="1" applyBorder="1" applyAlignment="1"/>
    <xf numFmtId="0" fontId="9" fillId="0" borderId="16" xfId="0" applyFont="1" applyBorder="1" applyAlignment="1"/>
    <xf numFmtId="0" fontId="9" fillId="0" borderId="17" xfId="0" applyFont="1" applyBorder="1" applyAlignment="1"/>
    <xf numFmtId="0" fontId="0" fillId="0" borderId="1" xfId="0" applyBorder="1" applyAlignment="1">
      <alignment wrapText="1"/>
    </xf>
    <xf numFmtId="0" fontId="9" fillId="0" borderId="3" xfId="0" applyFont="1" applyBorder="1" applyAlignment="1"/>
    <xf numFmtId="0" fontId="8" fillId="0" borderId="22" xfId="0" applyFont="1" applyBorder="1" applyAlignment="1">
      <alignment wrapText="1"/>
    </xf>
    <xf numFmtId="0" fontId="0" fillId="0" borderId="22" xfId="0" applyBorder="1" applyAlignment="1">
      <alignment wrapText="1"/>
    </xf>
    <xf numFmtId="0" fontId="5" fillId="0" borderId="0" xfId="0" applyFont="1" applyBorder="1" applyAlignment="1"/>
    <xf numFmtId="0" fontId="9" fillId="0" borderId="3" xfId="0" applyFont="1" applyBorder="1" applyAlignment="1"/>
    <xf numFmtId="0" fontId="4" fillId="0" borderId="24" xfId="0" applyFont="1" applyBorder="1" applyAlignment="1"/>
    <xf numFmtId="0" fontId="0" fillId="0" borderId="24" xfId="0" applyBorder="1" applyAlignment="1"/>
    <xf numFmtId="0" fontId="0" fillId="0" borderId="14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12" xfId="0" applyBorder="1" applyAlignment="1">
      <alignment wrapText="1"/>
    </xf>
    <xf numFmtId="0" fontId="0" fillId="0" borderId="11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9" xfId="0" applyBorder="1" applyAlignment="1">
      <alignment wrapText="1"/>
    </xf>
    <xf numFmtId="0" fontId="0" fillId="0" borderId="20" xfId="0" applyBorder="1" applyAlignment="1">
      <alignment wrapText="1"/>
    </xf>
    <xf numFmtId="0" fontId="0" fillId="0" borderId="19" xfId="0" applyBorder="1" applyAlignment="1">
      <alignment wrapText="1"/>
    </xf>
    <xf numFmtId="0" fontId="0" fillId="0" borderId="23" xfId="0" applyBorder="1" applyAlignment="1">
      <alignment wrapText="1"/>
    </xf>
    <xf numFmtId="0" fontId="2" fillId="0" borderId="5" xfId="0" applyFont="1" applyFill="1" applyBorder="1" applyAlignment="1">
      <alignment wrapText="1"/>
    </xf>
    <xf numFmtId="0" fontId="2" fillId="0" borderId="12" xfId="0" applyFont="1" applyFill="1" applyBorder="1" applyAlignment="1">
      <alignment wrapText="1"/>
    </xf>
    <xf numFmtId="0" fontId="0" fillId="0" borderId="8" xfId="0" applyBorder="1" applyAlignment="1"/>
    <xf numFmtId="0" fontId="9" fillId="0" borderId="3" xfId="0" applyFont="1" applyBorder="1" applyAlignment="1">
      <alignment wrapText="1"/>
    </xf>
    <xf numFmtId="0" fontId="9" fillId="0" borderId="3" xfId="0" applyFont="1" applyBorder="1" applyAlignment="1"/>
    <xf numFmtId="0" fontId="1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0" fontId="8" fillId="0" borderId="6" xfId="0" applyFont="1" applyBorder="1" applyAlignment="1">
      <alignment wrapText="1"/>
    </xf>
    <xf numFmtId="0" fontId="0" fillId="0" borderId="21" xfId="0" applyBorder="1" applyAlignment="1">
      <alignment wrapText="1"/>
    </xf>
    <xf numFmtId="0" fontId="7" fillId="0" borderId="14" xfId="0" applyFont="1" applyBorder="1" applyAlignment="1">
      <alignment wrapText="1"/>
    </xf>
    <xf numFmtId="0" fontId="7" fillId="0" borderId="4" xfId="0" applyFont="1" applyBorder="1" applyAlignment="1">
      <alignment wrapText="1"/>
    </xf>
    <xf numFmtId="0" fontId="7" fillId="0" borderId="13" xfId="0" applyFont="1" applyBorder="1" applyAlignment="1">
      <alignment wrapText="1"/>
    </xf>
    <xf numFmtId="0" fontId="7" fillId="0" borderId="5" xfId="0" applyFont="1" applyBorder="1" applyAlignment="1">
      <alignment wrapText="1"/>
    </xf>
    <xf numFmtId="0" fontId="7" fillId="0" borderId="12" xfId="0" applyFont="1" applyBorder="1" applyAlignment="1">
      <alignment wrapText="1"/>
    </xf>
    <xf numFmtId="0" fontId="2" fillId="0" borderId="14" xfId="0" applyFont="1" applyBorder="1" applyAlignment="1">
      <alignment wrapText="1"/>
    </xf>
    <xf numFmtId="0" fontId="2" fillId="0" borderId="13" xfId="0" applyFont="1" applyBorder="1" applyAlignment="1">
      <alignment wrapText="1"/>
    </xf>
    <xf numFmtId="0" fontId="2" fillId="0" borderId="5" xfId="0" applyFont="1" applyBorder="1" applyAlignment="1">
      <alignment wrapText="1"/>
    </xf>
  </cellXfs>
  <cellStyles count="15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28575</xdr:rowOff>
    </xdr:from>
    <xdr:to>
      <xdr:col>8</xdr:col>
      <xdr:colOff>552450</xdr:colOff>
      <xdr:row>41</xdr:row>
      <xdr:rowOff>83820</xdr:rowOff>
    </xdr:to>
    <xdr:sp macro="" textlink="">
      <xdr:nvSpPr>
        <xdr:cNvPr id="2" name="TextBox 1"/>
        <xdr:cNvSpPr txBox="1"/>
      </xdr:nvSpPr>
      <xdr:spPr>
        <a:xfrm>
          <a:off x="0" y="28575"/>
          <a:ext cx="5429250" cy="7553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/>
            <a:t>Sample</a:t>
          </a:r>
          <a:r>
            <a:rPr lang="en-US" sz="1600" baseline="0"/>
            <a:t> </a:t>
          </a:r>
          <a:r>
            <a:rPr lang="en-US" sz="1600"/>
            <a:t>Overall Rating Calculation</a:t>
          </a:r>
          <a:r>
            <a:rPr lang="en-US" sz="1600" baseline="0"/>
            <a:t> Worksheet</a:t>
          </a:r>
        </a:p>
        <a:p>
          <a:r>
            <a:rPr lang="en-US" sz="1600" baseline="0"/>
            <a:t>using the Alaska Administrator Standards</a:t>
          </a:r>
        </a:p>
        <a:p>
          <a:endParaRPr lang="en-US" sz="1100" baseline="0"/>
        </a:p>
        <a:p>
          <a:r>
            <a:rPr lang="en-US" sz="1100" b="1" baseline="0"/>
            <a:t>Purpose:  </a:t>
          </a:r>
          <a:r>
            <a:rPr lang="en-US" sz="1100" baseline="0"/>
            <a:t>This form represents a suggested method for the calculation of the overall rating for an administrator.  The overall rating will be reported to the Department of Education &amp; Early Development  beginning July, 2016 for the 2015-2016 School Year. </a:t>
          </a:r>
        </a:p>
        <a:p>
          <a:endParaRPr lang="en-US" sz="1100" baseline="0"/>
        </a:p>
        <a:p>
          <a:r>
            <a:rPr lang="en-US" sz="1100" b="1" baseline="0"/>
            <a:t>Directions:  </a:t>
          </a:r>
          <a:r>
            <a:rPr lang="en-US" sz="1100" baseline="0"/>
            <a:t>The overall rating is determined by a weighted combination of the professional performance standards rating points and the student learning data rating points.</a:t>
          </a:r>
        </a:p>
        <a:p>
          <a:endParaRPr lang="en-US" sz="1100" baseline="0"/>
        </a:p>
        <a:p>
          <a:r>
            <a:rPr lang="en-US" sz="1100" baseline="0"/>
            <a:t>To calculate the </a:t>
          </a:r>
          <a:r>
            <a:rPr lang="en-US" sz="1100" b="1" baseline="0"/>
            <a:t>rating points for the professional performance standards</a:t>
          </a:r>
          <a:r>
            <a:rPr lang="en-US" sz="1100" baseline="0"/>
            <a:t>,  complete the following steps:</a:t>
          </a:r>
        </a:p>
        <a:p>
          <a:r>
            <a:rPr lang="en-US" sz="1100" baseline="0"/>
            <a:t>	1) Assign a numeric value to each of the  performance standards ratings	(Exemplary=4, Proficient=3, Basic=2, Unsatsifactory=1)</a:t>
          </a:r>
        </a:p>
        <a:p>
          <a:r>
            <a:rPr lang="en-US" sz="1100" baseline="0"/>
            <a:t>	2) Find the total of all the ratings numeric values.</a:t>
          </a:r>
        </a:p>
        <a:p>
          <a:r>
            <a:rPr lang="en-US" sz="1100" baseline="0"/>
            <a:t>	3) Calculate the % of the total possible by dividing the ratings total by  total 	points possible  (i.e. 10 standards x 4=40).</a:t>
          </a:r>
        </a:p>
        <a:p>
          <a:r>
            <a:rPr lang="en-US" sz="1100" baseline="0"/>
            <a:t>	4) Multiply the % of the total possible points by the weight  (For SY 2015-16 	&amp; SY 2016-17 the weight is 80 percent.)</a:t>
          </a:r>
        </a:p>
        <a:p>
          <a:endParaRPr lang="en-US" sz="1100" baseline="0"/>
        </a:p>
        <a:p>
          <a:r>
            <a:rPr lang="en-US" sz="1100" baseline="0"/>
            <a:t>To calculate the </a:t>
          </a:r>
          <a:r>
            <a:rPr lang="en-US" sz="1100" b="1" baseline="0"/>
            <a:t>rating points for the student learning data</a:t>
          </a:r>
          <a:r>
            <a:rPr lang="en-US" sz="1100" baseline="0"/>
            <a:t>, complete the following steps:</a:t>
          </a:r>
        </a:p>
        <a:p>
          <a:r>
            <a:rPr lang="en-US" sz="1100" baseline="0"/>
            <a:t>	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1) Assign a numeric value to student learning data rating	(Exemplary=4, Proficient=3, Basic=2, Unsatsifactory=1)</a:t>
          </a:r>
          <a:endParaRPr lang="en-US">
            <a:effectLst/>
          </a:endParaRPr>
        </a:p>
        <a:p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	2) Calculate the % of the total possible by dividing the ratings total by 4 	points possible.</a:t>
          </a:r>
          <a:endParaRPr lang="en-US">
            <a:effectLst/>
          </a:endParaRPr>
        </a:p>
        <a:p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	3) Multiply the % of the total possible points by the weight  (For SY 2015-16 	&amp; SY 2016-17 the weight is 20 percent).</a:t>
          </a:r>
        </a:p>
        <a:p>
          <a:endParaRPr lang="en-US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To calculate the </a:t>
          </a:r>
          <a:r>
            <a:rPr lang="en-U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overall total, </a:t>
          </a:r>
          <a:r>
            <a:rPr lang="en-U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ind the sum of the professional performance standards and student learning data rating points.</a:t>
          </a:r>
        </a:p>
        <a:p>
          <a:endParaRPr lang="en-US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If all of the individual  standards including the student learning data are proficient or higher use the left side of the Overall Rating Determination Chart to determine the </a:t>
          </a:r>
          <a:r>
            <a:rPr lang="en-U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Overall Rating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endParaRPr lang="en-US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If one or more of the individual standards including the student learning data is basic or below, use the right hand  side of the Overall Rating Determination Chart to determine the </a:t>
          </a:r>
          <a:r>
            <a:rPr lang="en-U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Overall Rating.</a:t>
          </a:r>
          <a:endParaRPr lang="en-US" b="1">
            <a:effectLst/>
          </a:endParaRPr>
        </a:p>
        <a:p>
          <a:endParaRPr lang="en-US" sz="1100" baseline="0"/>
        </a:p>
      </xdr:txBody>
    </xdr:sp>
    <xdr:clientData/>
  </xdr:twoCellAnchor>
  <xdr:oneCellAnchor>
    <xdr:from>
      <xdr:col>2</xdr:col>
      <xdr:colOff>423634</xdr:colOff>
      <xdr:row>35</xdr:row>
      <xdr:rowOff>83635</xdr:rowOff>
    </xdr:from>
    <xdr:ext cx="2536015" cy="937629"/>
    <xdr:sp macro="" textlink="">
      <xdr:nvSpPr>
        <xdr:cNvPr id="6" name="Rectangle 5"/>
        <xdr:cNvSpPr/>
      </xdr:nvSpPr>
      <xdr:spPr>
        <a:xfrm>
          <a:off x="1642834" y="6484435"/>
          <a:ext cx="2536015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0">
              <a:ln w="19050">
                <a:solidFill>
                  <a:schemeClr val="tx2">
                    <a:tint val="1000"/>
                  </a:schemeClr>
                </a:solidFill>
                <a:prstDash val="solid"/>
              </a:ln>
              <a:solidFill>
                <a:schemeClr val="accent3"/>
              </a:solidFill>
              <a:effectLst>
                <a:outerShdw blurRad="50000" dist="50800" dir="7500000" algn="tl">
                  <a:srgbClr val="000000">
                    <a:shade val="5000"/>
                    <a:alpha val="35000"/>
                  </a:srgbClr>
                </a:outerShdw>
              </a:effectLst>
            </a:rPr>
            <a:t>SAMPLE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220980</xdr:colOff>
      <xdr:row>10</xdr:row>
      <xdr:rowOff>266700</xdr:rowOff>
    </xdr:from>
    <xdr:ext cx="2901122" cy="937629"/>
    <xdr:sp macro="" textlink="">
      <xdr:nvSpPr>
        <xdr:cNvPr id="2" name="Rectangle 1"/>
        <xdr:cNvSpPr/>
      </xdr:nvSpPr>
      <xdr:spPr>
        <a:xfrm rot="19773416">
          <a:off x="220980" y="3528060"/>
          <a:ext cx="2901122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solidFill>
                <a:schemeClr val="accent3">
                  <a:lumMod val="75000"/>
                </a:schemeClr>
              </a:solidFill>
              <a:effectLst/>
            </a:rPr>
            <a:t>SAMPLE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191134</xdr:colOff>
      <xdr:row>11</xdr:row>
      <xdr:rowOff>101391</xdr:rowOff>
    </xdr:from>
    <xdr:ext cx="2901122" cy="935125"/>
    <xdr:sp macro="" textlink="">
      <xdr:nvSpPr>
        <xdr:cNvPr id="2" name="Rectangle 1"/>
        <xdr:cNvSpPr/>
      </xdr:nvSpPr>
      <xdr:spPr>
        <a:xfrm rot="19773416">
          <a:off x="191134" y="3682791"/>
          <a:ext cx="2901122" cy="935125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solidFill>
                <a:schemeClr val="accent3">
                  <a:lumMod val="75000"/>
                </a:schemeClr>
              </a:solidFill>
              <a:effectLst/>
            </a:rPr>
            <a:t>SAMPLE</a:t>
          </a: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304801</xdr:colOff>
      <xdr:row>11</xdr:row>
      <xdr:rowOff>53340</xdr:rowOff>
    </xdr:from>
    <xdr:ext cx="2901122" cy="937629"/>
    <xdr:sp macro="" textlink="">
      <xdr:nvSpPr>
        <xdr:cNvPr id="2" name="Rectangle 1"/>
        <xdr:cNvSpPr/>
      </xdr:nvSpPr>
      <xdr:spPr>
        <a:xfrm rot="19773416">
          <a:off x="304801" y="3634740"/>
          <a:ext cx="2901122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solidFill>
                <a:schemeClr val="accent3">
                  <a:lumMod val="75000"/>
                </a:schemeClr>
              </a:solidFill>
              <a:effectLst/>
            </a:rPr>
            <a:t>SAMPLE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>
      <selection activeCell="K29" sqref="K29"/>
    </sheetView>
  </sheetViews>
  <sheetFormatPr defaultRowHeight="14.4" x14ac:dyDescent="0.3"/>
  <sheetData/>
  <pageMargins left="0.7" right="0.7" top="0.75" bottom="0.75" header="0.3" footer="0.3"/>
  <pageSetup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6"/>
  <sheetViews>
    <sheetView view="pageLayout" topLeftCell="A9" zoomScaleNormal="100" workbookViewId="0">
      <selection activeCell="B14" sqref="B14"/>
    </sheetView>
  </sheetViews>
  <sheetFormatPr defaultColWidth="8.88671875" defaultRowHeight="14.4" x14ac:dyDescent="0.3"/>
  <cols>
    <col min="1" max="1" width="17" customWidth="1"/>
    <col min="2" max="11" width="6.88671875" customWidth="1"/>
    <col min="12" max="12" width="8.5546875" customWidth="1"/>
    <col min="13" max="13" width="8.6640625" customWidth="1"/>
    <col min="14" max="14" width="8.33203125" customWidth="1"/>
    <col min="15" max="15" width="7.5546875" customWidth="1"/>
    <col min="16" max="16" width="6.109375" customWidth="1"/>
    <col min="17" max="17" width="7.33203125" hidden="1" customWidth="1"/>
  </cols>
  <sheetData>
    <row r="1" spans="1:15" ht="19.5" customHeight="1" thickBot="1" x14ac:dyDescent="0.3">
      <c r="A1" s="14" t="s">
        <v>35</v>
      </c>
      <c r="B1" s="11"/>
      <c r="F1" s="18"/>
      <c r="G1" s="19" t="s">
        <v>26</v>
      </c>
      <c r="H1" s="47"/>
      <c r="I1" s="47"/>
      <c r="J1" s="47"/>
      <c r="K1" s="47"/>
      <c r="L1" s="47"/>
      <c r="M1" s="47"/>
      <c r="N1" s="47"/>
      <c r="O1" s="47"/>
    </row>
    <row r="2" spans="1:15" ht="33" customHeight="1" x14ac:dyDescent="0.25">
      <c r="A2" s="48" t="s">
        <v>27</v>
      </c>
      <c r="B2" s="48"/>
      <c r="C2" s="48"/>
      <c r="D2" s="48"/>
      <c r="E2" s="48"/>
      <c r="F2" s="48"/>
      <c r="G2" s="48"/>
      <c r="H2" s="48"/>
    </row>
    <row r="3" spans="1:15" ht="59.25" customHeight="1" x14ac:dyDescent="0.25">
      <c r="A3" s="23" t="s">
        <v>27</v>
      </c>
      <c r="B3" s="23" t="s">
        <v>36</v>
      </c>
      <c r="C3" s="23" t="s">
        <v>1</v>
      </c>
      <c r="D3" s="23" t="s">
        <v>2</v>
      </c>
      <c r="E3" s="23" t="s">
        <v>3</v>
      </c>
      <c r="F3" s="23" t="s">
        <v>4</v>
      </c>
      <c r="G3" s="23" t="s">
        <v>5</v>
      </c>
      <c r="H3" s="23" t="s">
        <v>6</v>
      </c>
      <c r="I3" s="2" t="s">
        <v>7</v>
      </c>
      <c r="J3" s="2" t="s">
        <v>37</v>
      </c>
      <c r="K3" s="2" t="s">
        <v>38</v>
      </c>
      <c r="L3" s="2" t="s">
        <v>8</v>
      </c>
      <c r="M3" s="23" t="s">
        <v>10</v>
      </c>
      <c r="N3" s="23" t="s">
        <v>40</v>
      </c>
      <c r="O3" s="2" t="s">
        <v>11</v>
      </c>
    </row>
    <row r="4" spans="1:15" ht="15" x14ac:dyDescent="0.25">
      <c r="A4" s="22" t="s">
        <v>9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1" t="s">
        <v>39</v>
      </c>
      <c r="N4" s="8" t="s">
        <v>9</v>
      </c>
      <c r="O4" s="8"/>
    </row>
    <row r="5" spans="1:15" ht="21" x14ac:dyDescent="0.35">
      <c r="A5" s="23" t="s">
        <v>0</v>
      </c>
      <c r="B5" s="5" t="s">
        <v>9</v>
      </c>
      <c r="C5" s="5" t="s">
        <v>9</v>
      </c>
      <c r="D5" s="5" t="s">
        <v>9</v>
      </c>
      <c r="E5" s="5" t="s">
        <v>9</v>
      </c>
      <c r="F5" s="5" t="s">
        <v>9</v>
      </c>
      <c r="G5" s="5" t="s">
        <v>9</v>
      </c>
      <c r="H5" s="5" t="s">
        <v>9</v>
      </c>
      <c r="I5" s="4" t="s">
        <v>9</v>
      </c>
      <c r="J5" s="4"/>
      <c r="K5" s="4"/>
      <c r="L5" s="4">
        <f>SUM(B5:K5)</f>
        <v>0</v>
      </c>
      <c r="M5" s="4" t="e">
        <f>I5/40</f>
        <v>#VALUE!</v>
      </c>
      <c r="N5" s="4" t="s">
        <v>34</v>
      </c>
      <c r="O5" s="4" t="e">
        <f>M5*80</f>
        <v>#VALUE!</v>
      </c>
    </row>
    <row r="6" spans="1:15" ht="24" customHeight="1" x14ac:dyDescent="0.35">
      <c r="A6" s="20" t="s">
        <v>28</v>
      </c>
      <c r="M6" s="31"/>
    </row>
    <row r="7" spans="1:15" ht="22.5" customHeight="1" x14ac:dyDescent="0.25">
      <c r="A7" s="21" t="s">
        <v>29</v>
      </c>
      <c r="I7" s="49" t="s">
        <v>23</v>
      </c>
      <c r="J7" s="49"/>
      <c r="K7" s="49"/>
      <c r="L7" s="49"/>
      <c r="M7" s="28"/>
      <c r="N7" s="28"/>
      <c r="O7" s="28"/>
    </row>
    <row r="8" spans="1:15" ht="21" customHeight="1" x14ac:dyDescent="0.3">
      <c r="A8" s="21" t="s">
        <v>30</v>
      </c>
      <c r="I8" s="50" t="s">
        <v>9</v>
      </c>
      <c r="J8" s="51"/>
      <c r="K8" s="51"/>
      <c r="L8" s="3"/>
      <c r="M8" s="12" t="s">
        <v>24</v>
      </c>
      <c r="N8" s="13"/>
      <c r="O8" s="13"/>
    </row>
    <row r="9" spans="1:15" ht="20.100000000000001" customHeight="1" x14ac:dyDescent="0.35">
      <c r="A9" s="21" t="s">
        <v>31</v>
      </c>
      <c r="I9" s="52" t="s">
        <v>0</v>
      </c>
      <c r="J9" s="52"/>
      <c r="K9" s="52"/>
      <c r="L9" s="4" t="s">
        <v>9</v>
      </c>
      <c r="M9" s="4" t="e">
        <f>L9/4</f>
        <v>#VALUE!</v>
      </c>
      <c r="N9" s="4" t="s">
        <v>33</v>
      </c>
      <c r="O9" s="4" t="e">
        <f>M9*20</f>
        <v>#VALUE!</v>
      </c>
    </row>
    <row r="10" spans="1:15" ht="23.25" customHeight="1" thickBot="1" x14ac:dyDescent="0.4">
      <c r="A10" s="21" t="s">
        <v>32</v>
      </c>
      <c r="I10" s="6"/>
      <c r="J10" s="6"/>
      <c r="K10" s="6"/>
      <c r="L10" s="7"/>
      <c r="M10" s="7"/>
      <c r="N10" s="10"/>
      <c r="O10" s="10"/>
    </row>
    <row r="11" spans="1:15" ht="25.5" customHeight="1" thickTop="1" thickBot="1" x14ac:dyDescent="0.4">
      <c r="F11" s="6"/>
      <c r="G11" s="6"/>
      <c r="H11" s="6"/>
      <c r="I11" s="6"/>
      <c r="J11" s="6"/>
      <c r="K11" s="6"/>
      <c r="L11" s="7"/>
      <c r="M11" s="53" t="s">
        <v>18</v>
      </c>
      <c r="N11" s="54"/>
      <c r="O11" s="17" t="e">
        <f>SUM(O5+O9)</f>
        <v>#VALUE!</v>
      </c>
    </row>
    <row r="12" spans="1:15" ht="12.75" customHeight="1" thickTop="1" thickBot="1" x14ac:dyDescent="0.4">
      <c r="F12" s="6"/>
      <c r="G12" s="6"/>
      <c r="H12" s="6"/>
      <c r="I12" s="6"/>
      <c r="J12" s="6"/>
      <c r="K12" s="6"/>
      <c r="L12" s="7"/>
      <c r="M12" s="29"/>
      <c r="N12" s="30"/>
      <c r="O12" s="7"/>
    </row>
    <row r="13" spans="1:15" ht="17.25" customHeight="1" thickTop="1" x14ac:dyDescent="0.3">
      <c r="F13" s="24" t="s">
        <v>25</v>
      </c>
      <c r="G13" s="25"/>
      <c r="H13" s="25"/>
      <c r="I13" s="25"/>
      <c r="J13" s="25"/>
      <c r="K13" s="25"/>
      <c r="L13" s="25"/>
      <c r="M13" s="25"/>
      <c r="N13" s="26"/>
    </row>
    <row r="14" spans="1:15" ht="54" customHeight="1" x14ac:dyDescent="0.3">
      <c r="F14" s="55" t="s">
        <v>41</v>
      </c>
      <c r="G14" s="56"/>
      <c r="H14" s="56"/>
      <c r="I14" s="57"/>
      <c r="J14" s="15"/>
      <c r="K14" s="58" t="s">
        <v>17</v>
      </c>
      <c r="L14" s="56"/>
      <c r="M14" s="56"/>
      <c r="N14" s="59"/>
    </row>
    <row r="15" spans="1:15" ht="15" customHeight="1" x14ac:dyDescent="0.3">
      <c r="F15" s="60" t="s">
        <v>18</v>
      </c>
      <c r="G15" s="61"/>
      <c r="H15" s="62" t="s">
        <v>12</v>
      </c>
      <c r="I15" s="61"/>
      <c r="J15" s="16"/>
      <c r="K15" s="62" t="s">
        <v>18</v>
      </c>
      <c r="L15" s="61"/>
      <c r="M15" s="45" t="s">
        <v>12</v>
      </c>
      <c r="N15" s="46"/>
    </row>
    <row r="16" spans="1:15" ht="15" customHeight="1" x14ac:dyDescent="0.3">
      <c r="F16" s="35" t="s">
        <v>13</v>
      </c>
      <c r="G16" s="36"/>
      <c r="H16" s="37" t="s">
        <v>14</v>
      </c>
      <c r="I16" s="36"/>
      <c r="J16" s="16"/>
      <c r="K16" s="37" t="s">
        <v>22</v>
      </c>
      <c r="L16" s="36"/>
      <c r="M16" s="37" t="s">
        <v>19</v>
      </c>
      <c r="N16" s="38"/>
    </row>
    <row r="17" spans="6:14" ht="15" customHeight="1" thickBot="1" x14ac:dyDescent="0.35">
      <c r="F17" s="39" t="s">
        <v>15</v>
      </c>
      <c r="G17" s="40"/>
      <c r="H17" s="41" t="s">
        <v>16</v>
      </c>
      <c r="I17" s="40"/>
      <c r="J17" s="16"/>
      <c r="K17" s="42" t="s">
        <v>21</v>
      </c>
      <c r="L17" s="43"/>
      <c r="M17" s="42" t="s">
        <v>20</v>
      </c>
      <c r="N17" s="44"/>
    </row>
    <row r="18" spans="6:14" ht="26.25" customHeight="1" thickTop="1" thickBot="1" x14ac:dyDescent="0.4">
      <c r="K18" s="33" t="s">
        <v>12</v>
      </c>
      <c r="L18" s="33"/>
      <c r="M18" s="34"/>
      <c r="N18" s="34"/>
    </row>
    <row r="19" spans="6:14" ht="27" customHeight="1" thickTop="1" x14ac:dyDescent="0.3"/>
    <row r="22" spans="6:14" ht="15" customHeight="1" x14ac:dyDescent="0.3"/>
    <row r="23" spans="6:14" ht="15" customHeight="1" x14ac:dyDescent="0.3"/>
    <row r="24" spans="6:14" ht="15" customHeight="1" x14ac:dyDescent="0.3"/>
    <row r="25" spans="6:14" ht="15" customHeight="1" x14ac:dyDescent="0.3"/>
    <row r="26" spans="6:14" ht="15" customHeight="1" x14ac:dyDescent="0.3"/>
  </sheetData>
  <mergeCells count="22">
    <mergeCell ref="M15:N15"/>
    <mergeCell ref="H1:O1"/>
    <mergeCell ref="A2:H2"/>
    <mergeCell ref="I7:L7"/>
    <mergeCell ref="I8:K8"/>
    <mergeCell ref="I9:K9"/>
    <mergeCell ref="M11:N11"/>
    <mergeCell ref="F14:I14"/>
    <mergeCell ref="K14:N14"/>
    <mergeCell ref="F15:G15"/>
    <mergeCell ref="H15:I15"/>
    <mergeCell ref="K15:L15"/>
    <mergeCell ref="K18:L18"/>
    <mergeCell ref="M18:N18"/>
    <mergeCell ref="F16:G16"/>
    <mergeCell ref="H16:I16"/>
    <mergeCell ref="K16:L16"/>
    <mergeCell ref="M16:N16"/>
    <mergeCell ref="F17:G17"/>
    <mergeCell ref="H17:I17"/>
    <mergeCell ref="K17:L17"/>
    <mergeCell ref="M17:N17"/>
  </mergeCells>
  <pageMargins left="0.7" right="0.42708333333333331" top="1.3854166666666667" bottom="0.75" header="0.66666666666666663" footer="0.3"/>
  <pageSetup orientation="landscape" r:id="rId1"/>
  <headerFooter>
    <oddHeader>&amp;L&amp;14Sample Overall Rating Calculation Worksheet based on the Alaska Administrator Standards</oddHeader>
    <oddFooter>&amp;LEED DRAFT DOCUMENT FOR COMMENT (2/2014)&amp;RAdministrator Overall Rating SY 2015-16 and SY 2016-17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6"/>
  <sheetViews>
    <sheetView view="pageLayout" topLeftCell="A10" zoomScaleNormal="100" workbookViewId="0">
      <selection activeCell="C14" sqref="C14"/>
    </sheetView>
  </sheetViews>
  <sheetFormatPr defaultColWidth="8.88671875" defaultRowHeight="14.4" x14ac:dyDescent="0.3"/>
  <cols>
    <col min="1" max="1" width="17" customWidth="1"/>
    <col min="2" max="11" width="6.88671875" customWidth="1"/>
    <col min="12" max="12" width="8.5546875" customWidth="1"/>
    <col min="13" max="13" width="8.6640625" customWidth="1"/>
    <col min="14" max="14" width="8.33203125" customWidth="1"/>
    <col min="15" max="15" width="7.5546875" customWidth="1"/>
    <col min="16" max="16" width="6.109375" customWidth="1"/>
    <col min="17" max="17" width="7.33203125" hidden="1" customWidth="1"/>
  </cols>
  <sheetData>
    <row r="1" spans="1:15" ht="19.5" customHeight="1" thickBot="1" x14ac:dyDescent="0.3">
      <c r="A1" s="14" t="s">
        <v>35</v>
      </c>
      <c r="B1" s="11"/>
      <c r="F1" s="18"/>
      <c r="G1" s="19" t="s">
        <v>26</v>
      </c>
      <c r="H1" s="47"/>
      <c r="I1" s="47"/>
      <c r="J1" s="47"/>
      <c r="K1" s="47"/>
      <c r="L1" s="47"/>
      <c r="M1" s="47"/>
      <c r="N1" s="47"/>
      <c r="O1" s="47"/>
    </row>
    <row r="2" spans="1:15" ht="33" customHeight="1" x14ac:dyDescent="0.25">
      <c r="A2" s="48" t="s">
        <v>27</v>
      </c>
      <c r="B2" s="48"/>
      <c r="C2" s="48"/>
      <c r="D2" s="48"/>
      <c r="E2" s="48"/>
      <c r="F2" s="48"/>
      <c r="G2" s="48"/>
      <c r="H2" s="48"/>
    </row>
    <row r="3" spans="1:15" ht="59.25" customHeight="1" x14ac:dyDescent="0.25">
      <c r="A3" s="27" t="s">
        <v>27</v>
      </c>
      <c r="B3" s="27" t="s">
        <v>36</v>
      </c>
      <c r="C3" s="27" t="s">
        <v>1</v>
      </c>
      <c r="D3" s="27" t="s">
        <v>2</v>
      </c>
      <c r="E3" s="27" t="s">
        <v>3</v>
      </c>
      <c r="F3" s="27" t="s">
        <v>4</v>
      </c>
      <c r="G3" s="27" t="s">
        <v>5</v>
      </c>
      <c r="H3" s="27" t="s">
        <v>6</v>
      </c>
      <c r="I3" s="2" t="s">
        <v>7</v>
      </c>
      <c r="J3" s="2" t="s">
        <v>37</v>
      </c>
      <c r="K3" s="2" t="s">
        <v>38</v>
      </c>
      <c r="L3" s="2" t="s">
        <v>8</v>
      </c>
      <c r="M3" s="27" t="s">
        <v>10</v>
      </c>
      <c r="N3" s="27" t="s">
        <v>40</v>
      </c>
      <c r="O3" s="2" t="s">
        <v>11</v>
      </c>
    </row>
    <row r="4" spans="1:15" ht="15" x14ac:dyDescent="0.25">
      <c r="A4" s="22" t="s">
        <v>9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1" t="s">
        <v>39</v>
      </c>
      <c r="N4" s="8" t="s">
        <v>9</v>
      </c>
      <c r="O4" s="8"/>
    </row>
    <row r="5" spans="1:15" ht="21" x14ac:dyDescent="0.35">
      <c r="A5" s="27" t="s">
        <v>0</v>
      </c>
      <c r="B5" s="5" t="s">
        <v>9</v>
      </c>
      <c r="C5" s="5" t="s">
        <v>9</v>
      </c>
      <c r="D5" s="5" t="s">
        <v>9</v>
      </c>
      <c r="E5" s="5" t="s">
        <v>9</v>
      </c>
      <c r="F5" s="5" t="s">
        <v>9</v>
      </c>
      <c r="G5" s="5" t="s">
        <v>9</v>
      </c>
      <c r="H5" s="5" t="s">
        <v>9</v>
      </c>
      <c r="I5" s="4" t="s">
        <v>9</v>
      </c>
      <c r="J5" s="4"/>
      <c r="K5" s="4"/>
      <c r="L5" s="4">
        <f>SUM(B5:K5)</f>
        <v>0</v>
      </c>
      <c r="M5" s="4" t="e">
        <f>I5/40</f>
        <v>#VALUE!</v>
      </c>
      <c r="N5" s="4" t="s">
        <v>42</v>
      </c>
      <c r="O5" s="4" t="e">
        <f>M5*65</f>
        <v>#VALUE!</v>
      </c>
    </row>
    <row r="6" spans="1:15" ht="24" customHeight="1" x14ac:dyDescent="0.4">
      <c r="A6" s="20" t="s">
        <v>28</v>
      </c>
      <c r="M6" s="31"/>
    </row>
    <row r="7" spans="1:15" ht="22.5" customHeight="1" x14ac:dyDescent="0.3">
      <c r="A7" s="21" t="s">
        <v>29</v>
      </c>
      <c r="I7" s="49" t="s">
        <v>23</v>
      </c>
      <c r="J7" s="49"/>
      <c r="K7" s="49"/>
      <c r="L7" s="49"/>
      <c r="M7" s="32"/>
      <c r="N7" s="32"/>
      <c r="O7" s="32"/>
    </row>
    <row r="8" spans="1:15" ht="21" customHeight="1" x14ac:dyDescent="0.3">
      <c r="A8" s="21" t="s">
        <v>30</v>
      </c>
      <c r="I8" s="50" t="s">
        <v>9</v>
      </c>
      <c r="J8" s="51"/>
      <c r="K8" s="51"/>
      <c r="L8" s="3"/>
      <c r="M8" s="12" t="s">
        <v>24</v>
      </c>
      <c r="N8" s="13"/>
      <c r="O8" s="13"/>
    </row>
    <row r="9" spans="1:15" ht="20.100000000000001" customHeight="1" x14ac:dyDescent="0.35">
      <c r="A9" s="21" t="s">
        <v>31</v>
      </c>
      <c r="I9" s="52" t="s">
        <v>0</v>
      </c>
      <c r="J9" s="52"/>
      <c r="K9" s="52"/>
      <c r="L9" s="4" t="s">
        <v>9</v>
      </c>
      <c r="M9" s="4" t="e">
        <f>L9/4</f>
        <v>#VALUE!</v>
      </c>
      <c r="N9" s="4" t="s">
        <v>43</v>
      </c>
      <c r="O9" s="4" t="e">
        <f>M9*35</f>
        <v>#VALUE!</v>
      </c>
    </row>
    <row r="10" spans="1:15" ht="23.25" customHeight="1" thickBot="1" x14ac:dyDescent="0.4">
      <c r="A10" s="21" t="s">
        <v>32</v>
      </c>
      <c r="I10" s="6"/>
      <c r="J10" s="6"/>
      <c r="K10" s="6"/>
      <c r="L10" s="7"/>
      <c r="M10" s="7"/>
      <c r="N10" s="10"/>
      <c r="O10" s="10"/>
    </row>
    <row r="11" spans="1:15" ht="25.5" customHeight="1" thickTop="1" thickBot="1" x14ac:dyDescent="0.4">
      <c r="F11" s="6"/>
      <c r="G11" s="6"/>
      <c r="H11" s="6"/>
      <c r="I11" s="6"/>
      <c r="J11" s="6"/>
      <c r="K11" s="6"/>
      <c r="L11" s="7"/>
      <c r="M11" s="53" t="s">
        <v>18</v>
      </c>
      <c r="N11" s="54"/>
      <c r="O11" s="17" t="e">
        <f>SUM(O5+O9)</f>
        <v>#VALUE!</v>
      </c>
    </row>
    <row r="12" spans="1:15" ht="12.75" customHeight="1" thickTop="1" thickBot="1" x14ac:dyDescent="0.4">
      <c r="F12" s="6"/>
      <c r="G12" s="6"/>
      <c r="H12" s="6"/>
      <c r="I12" s="6"/>
      <c r="J12" s="6"/>
      <c r="K12" s="6"/>
      <c r="L12" s="7"/>
      <c r="M12" s="29"/>
      <c r="N12" s="30"/>
      <c r="O12" s="7"/>
    </row>
    <row r="13" spans="1:15" ht="17.25" customHeight="1" thickTop="1" x14ac:dyDescent="0.3">
      <c r="F13" s="24" t="s">
        <v>25</v>
      </c>
      <c r="G13" s="25"/>
      <c r="H13" s="25"/>
      <c r="I13" s="25"/>
      <c r="J13" s="25"/>
      <c r="K13" s="25"/>
      <c r="L13" s="25"/>
      <c r="M13" s="25"/>
      <c r="N13" s="26"/>
    </row>
    <row r="14" spans="1:15" ht="54" customHeight="1" x14ac:dyDescent="0.3">
      <c r="F14" s="55" t="s">
        <v>41</v>
      </c>
      <c r="G14" s="56"/>
      <c r="H14" s="56"/>
      <c r="I14" s="57"/>
      <c r="J14" s="15"/>
      <c r="K14" s="58" t="s">
        <v>17</v>
      </c>
      <c r="L14" s="56"/>
      <c r="M14" s="56"/>
      <c r="N14" s="59"/>
    </row>
    <row r="15" spans="1:15" ht="15" customHeight="1" x14ac:dyDescent="0.3">
      <c r="F15" s="60" t="s">
        <v>18</v>
      </c>
      <c r="G15" s="61"/>
      <c r="H15" s="62" t="s">
        <v>12</v>
      </c>
      <c r="I15" s="61"/>
      <c r="J15" s="16"/>
      <c r="K15" s="62" t="s">
        <v>18</v>
      </c>
      <c r="L15" s="61"/>
      <c r="M15" s="45" t="s">
        <v>12</v>
      </c>
      <c r="N15" s="46"/>
    </row>
    <row r="16" spans="1:15" ht="15" customHeight="1" x14ac:dyDescent="0.3">
      <c r="F16" s="35" t="s">
        <v>13</v>
      </c>
      <c r="G16" s="36"/>
      <c r="H16" s="37" t="s">
        <v>14</v>
      </c>
      <c r="I16" s="36"/>
      <c r="J16" s="16"/>
      <c r="K16" s="37" t="s">
        <v>22</v>
      </c>
      <c r="L16" s="36"/>
      <c r="M16" s="37" t="s">
        <v>19</v>
      </c>
      <c r="N16" s="38"/>
    </row>
    <row r="17" spans="6:14" ht="15" customHeight="1" thickBot="1" x14ac:dyDescent="0.35">
      <c r="F17" s="39" t="s">
        <v>15</v>
      </c>
      <c r="G17" s="40"/>
      <c r="H17" s="41" t="s">
        <v>16</v>
      </c>
      <c r="I17" s="40"/>
      <c r="J17" s="16"/>
      <c r="K17" s="42" t="s">
        <v>21</v>
      </c>
      <c r="L17" s="43"/>
      <c r="M17" s="42" t="s">
        <v>20</v>
      </c>
      <c r="N17" s="44"/>
    </row>
    <row r="18" spans="6:14" ht="26.25" customHeight="1" thickTop="1" thickBot="1" x14ac:dyDescent="0.4">
      <c r="K18" s="33" t="s">
        <v>12</v>
      </c>
      <c r="L18" s="33"/>
      <c r="M18" s="34"/>
      <c r="N18" s="34"/>
    </row>
    <row r="19" spans="6:14" ht="27" customHeight="1" thickTop="1" x14ac:dyDescent="0.3"/>
    <row r="22" spans="6:14" ht="15" customHeight="1" x14ac:dyDescent="0.3"/>
    <row r="23" spans="6:14" ht="15" customHeight="1" x14ac:dyDescent="0.3"/>
    <row r="24" spans="6:14" ht="15" customHeight="1" x14ac:dyDescent="0.3"/>
    <row r="25" spans="6:14" ht="15" customHeight="1" x14ac:dyDescent="0.3"/>
    <row r="26" spans="6:14" ht="15" customHeight="1" x14ac:dyDescent="0.3"/>
  </sheetData>
  <mergeCells count="22">
    <mergeCell ref="K18:L18"/>
    <mergeCell ref="M18:N18"/>
    <mergeCell ref="F16:G16"/>
    <mergeCell ref="H16:I16"/>
    <mergeCell ref="K16:L16"/>
    <mergeCell ref="M16:N16"/>
    <mergeCell ref="F17:G17"/>
    <mergeCell ref="H17:I17"/>
    <mergeCell ref="K17:L17"/>
    <mergeCell ref="M17:N17"/>
    <mergeCell ref="F14:I14"/>
    <mergeCell ref="K14:N14"/>
    <mergeCell ref="F15:G15"/>
    <mergeCell ref="H15:I15"/>
    <mergeCell ref="K15:L15"/>
    <mergeCell ref="M15:N15"/>
    <mergeCell ref="M11:N11"/>
    <mergeCell ref="H1:O1"/>
    <mergeCell ref="A2:H2"/>
    <mergeCell ref="I7:L7"/>
    <mergeCell ref="I8:K8"/>
    <mergeCell ref="I9:K9"/>
  </mergeCells>
  <pageMargins left="0.7" right="0.42708333333333331" top="1.3854166666666667" bottom="0.75" header="0.66666666666666663" footer="0.3"/>
  <pageSetup orientation="landscape" r:id="rId1"/>
  <headerFooter>
    <oddHeader>&amp;L&amp;14Sample Overall Rating Calculation Worksheet based on the Alaska Administrator Standards</oddHeader>
    <oddFooter>&amp;LEED DRAFT DOCUMENT FOR COMMENT (2/2014)&amp;RAdministrator Overall Rating SY 2017-18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6"/>
  <sheetViews>
    <sheetView view="pageLayout" topLeftCell="A15" zoomScaleNormal="100" workbookViewId="0">
      <selection activeCell="P18" sqref="A1:P18"/>
    </sheetView>
  </sheetViews>
  <sheetFormatPr defaultColWidth="8.88671875" defaultRowHeight="14.4" x14ac:dyDescent="0.3"/>
  <cols>
    <col min="1" max="1" width="17" customWidth="1"/>
    <col min="2" max="11" width="6.88671875" customWidth="1"/>
    <col min="12" max="12" width="8.5546875" customWidth="1"/>
    <col min="13" max="13" width="8.6640625" customWidth="1"/>
    <col min="14" max="14" width="8.33203125" customWidth="1"/>
    <col min="15" max="15" width="7.5546875" customWidth="1"/>
    <col min="16" max="16" width="6.109375" customWidth="1"/>
    <col min="17" max="17" width="7.33203125" hidden="1" customWidth="1"/>
  </cols>
  <sheetData>
    <row r="1" spans="1:15" ht="19.5" customHeight="1" thickBot="1" x14ac:dyDescent="0.3">
      <c r="A1" s="14" t="s">
        <v>35</v>
      </c>
      <c r="B1" s="11"/>
      <c r="F1" s="18"/>
      <c r="G1" s="19" t="s">
        <v>26</v>
      </c>
      <c r="H1" s="47"/>
      <c r="I1" s="47"/>
      <c r="J1" s="47"/>
      <c r="K1" s="47"/>
      <c r="L1" s="47"/>
      <c r="M1" s="47"/>
      <c r="N1" s="47"/>
      <c r="O1" s="47"/>
    </row>
    <row r="2" spans="1:15" ht="33" customHeight="1" x14ac:dyDescent="0.25">
      <c r="A2" s="48" t="s">
        <v>27</v>
      </c>
      <c r="B2" s="48"/>
      <c r="C2" s="48"/>
      <c r="D2" s="48"/>
      <c r="E2" s="48"/>
      <c r="F2" s="48"/>
      <c r="G2" s="48"/>
      <c r="H2" s="48"/>
    </row>
    <row r="3" spans="1:15" ht="59.25" customHeight="1" x14ac:dyDescent="0.25">
      <c r="A3" s="27" t="s">
        <v>27</v>
      </c>
      <c r="B3" s="27" t="s">
        <v>36</v>
      </c>
      <c r="C3" s="27" t="s">
        <v>1</v>
      </c>
      <c r="D3" s="27" t="s">
        <v>2</v>
      </c>
      <c r="E3" s="27" t="s">
        <v>3</v>
      </c>
      <c r="F3" s="27" t="s">
        <v>4</v>
      </c>
      <c r="G3" s="27" t="s">
        <v>5</v>
      </c>
      <c r="H3" s="27" t="s">
        <v>6</v>
      </c>
      <c r="I3" s="2" t="s">
        <v>7</v>
      </c>
      <c r="J3" s="2" t="s">
        <v>37</v>
      </c>
      <c r="K3" s="2" t="s">
        <v>38</v>
      </c>
      <c r="L3" s="2" t="s">
        <v>8</v>
      </c>
      <c r="M3" s="27" t="s">
        <v>10</v>
      </c>
      <c r="N3" s="27" t="s">
        <v>40</v>
      </c>
      <c r="O3" s="2" t="s">
        <v>11</v>
      </c>
    </row>
    <row r="4" spans="1:15" ht="15" x14ac:dyDescent="0.25">
      <c r="A4" s="22" t="s">
        <v>9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1" t="s">
        <v>39</v>
      </c>
      <c r="N4" s="8" t="s">
        <v>9</v>
      </c>
      <c r="O4" s="8"/>
    </row>
    <row r="5" spans="1:15" ht="21" x14ac:dyDescent="0.35">
      <c r="A5" s="27" t="s">
        <v>0</v>
      </c>
      <c r="B5" s="5" t="s">
        <v>9</v>
      </c>
      <c r="C5" s="5" t="s">
        <v>9</v>
      </c>
      <c r="D5" s="5" t="s">
        <v>9</v>
      </c>
      <c r="E5" s="5" t="s">
        <v>9</v>
      </c>
      <c r="F5" s="5" t="s">
        <v>9</v>
      </c>
      <c r="G5" s="5" t="s">
        <v>9</v>
      </c>
      <c r="H5" s="5" t="s">
        <v>9</v>
      </c>
      <c r="I5" s="4" t="s">
        <v>9</v>
      </c>
      <c r="J5" s="4"/>
      <c r="K5" s="4"/>
      <c r="L5" s="4">
        <f>SUM(B5:K5)</f>
        <v>0</v>
      </c>
      <c r="M5" s="4" t="e">
        <f>I5/40</f>
        <v>#VALUE!</v>
      </c>
      <c r="N5" s="4" t="s">
        <v>44</v>
      </c>
      <c r="O5" s="4" t="e">
        <f>M5*50</f>
        <v>#VALUE!</v>
      </c>
    </row>
    <row r="6" spans="1:15" ht="24" customHeight="1" x14ac:dyDescent="0.35">
      <c r="A6" s="20" t="s">
        <v>28</v>
      </c>
      <c r="M6" s="31"/>
    </row>
    <row r="7" spans="1:15" ht="22.5" customHeight="1" x14ac:dyDescent="0.25">
      <c r="A7" s="21" t="s">
        <v>29</v>
      </c>
      <c r="I7" s="49" t="s">
        <v>23</v>
      </c>
      <c r="J7" s="49"/>
      <c r="K7" s="49"/>
      <c r="L7" s="49"/>
      <c r="M7" s="32"/>
      <c r="N7" s="32"/>
      <c r="O7" s="32"/>
    </row>
    <row r="8" spans="1:15" ht="21" customHeight="1" x14ac:dyDescent="0.3">
      <c r="A8" s="21" t="s">
        <v>30</v>
      </c>
      <c r="I8" s="50" t="s">
        <v>9</v>
      </c>
      <c r="J8" s="51"/>
      <c r="K8" s="51"/>
      <c r="L8" s="3"/>
      <c r="M8" s="12" t="s">
        <v>24</v>
      </c>
      <c r="N8" s="13"/>
      <c r="O8" s="13"/>
    </row>
    <row r="9" spans="1:15" ht="20.100000000000001" customHeight="1" x14ac:dyDescent="0.35">
      <c r="A9" s="21" t="s">
        <v>31</v>
      </c>
      <c r="I9" s="52" t="s">
        <v>0</v>
      </c>
      <c r="J9" s="52"/>
      <c r="K9" s="52"/>
      <c r="L9" s="4" t="s">
        <v>9</v>
      </c>
      <c r="M9" s="4" t="e">
        <f>L9/4</f>
        <v>#VALUE!</v>
      </c>
      <c r="N9" s="4" t="s">
        <v>44</v>
      </c>
      <c r="O9" s="4" t="e">
        <f>M9*50</f>
        <v>#VALUE!</v>
      </c>
    </row>
    <row r="10" spans="1:15" ht="23.25" customHeight="1" thickBot="1" x14ac:dyDescent="0.4">
      <c r="A10" s="21" t="s">
        <v>32</v>
      </c>
      <c r="I10" s="6"/>
      <c r="J10" s="6"/>
      <c r="K10" s="6"/>
      <c r="L10" s="7"/>
      <c r="M10" s="7"/>
      <c r="N10" s="10"/>
      <c r="O10" s="10"/>
    </row>
    <row r="11" spans="1:15" ht="25.5" customHeight="1" thickTop="1" thickBot="1" x14ac:dyDescent="0.4">
      <c r="F11" s="6"/>
      <c r="G11" s="6"/>
      <c r="H11" s="6"/>
      <c r="I11" s="6"/>
      <c r="J11" s="6"/>
      <c r="K11" s="6"/>
      <c r="L11" s="7"/>
      <c r="M11" s="53" t="s">
        <v>18</v>
      </c>
      <c r="N11" s="54"/>
      <c r="O11" s="17" t="e">
        <f>SUM(O5+O9)</f>
        <v>#VALUE!</v>
      </c>
    </row>
    <row r="12" spans="1:15" ht="12.75" customHeight="1" thickTop="1" thickBot="1" x14ac:dyDescent="0.4">
      <c r="F12" s="6"/>
      <c r="G12" s="6"/>
      <c r="H12" s="6"/>
      <c r="I12" s="6"/>
      <c r="J12" s="6"/>
      <c r="K12" s="6"/>
      <c r="L12" s="7"/>
      <c r="M12" s="29"/>
      <c r="N12" s="30"/>
      <c r="O12" s="7"/>
    </row>
    <row r="13" spans="1:15" ht="17.25" customHeight="1" thickTop="1" x14ac:dyDescent="0.3">
      <c r="F13" s="24" t="s">
        <v>25</v>
      </c>
      <c r="G13" s="25"/>
      <c r="H13" s="25"/>
      <c r="I13" s="25"/>
      <c r="J13" s="25"/>
      <c r="K13" s="25"/>
      <c r="L13" s="25"/>
      <c r="M13" s="25"/>
      <c r="N13" s="26"/>
    </row>
    <row r="14" spans="1:15" ht="54" customHeight="1" x14ac:dyDescent="0.3">
      <c r="F14" s="55" t="s">
        <v>41</v>
      </c>
      <c r="G14" s="56"/>
      <c r="H14" s="56"/>
      <c r="I14" s="57"/>
      <c r="J14" s="15"/>
      <c r="K14" s="58" t="s">
        <v>17</v>
      </c>
      <c r="L14" s="56"/>
      <c r="M14" s="56"/>
      <c r="N14" s="59"/>
    </row>
    <row r="15" spans="1:15" ht="15" customHeight="1" x14ac:dyDescent="0.3">
      <c r="F15" s="60" t="s">
        <v>18</v>
      </c>
      <c r="G15" s="61"/>
      <c r="H15" s="62" t="s">
        <v>12</v>
      </c>
      <c r="I15" s="61"/>
      <c r="J15" s="16"/>
      <c r="K15" s="62" t="s">
        <v>18</v>
      </c>
      <c r="L15" s="61"/>
      <c r="M15" s="45" t="s">
        <v>12</v>
      </c>
      <c r="N15" s="46"/>
    </row>
    <row r="16" spans="1:15" ht="15" customHeight="1" x14ac:dyDescent="0.3">
      <c r="F16" s="35" t="s">
        <v>13</v>
      </c>
      <c r="G16" s="36"/>
      <c r="H16" s="37" t="s">
        <v>14</v>
      </c>
      <c r="I16" s="36"/>
      <c r="J16" s="16"/>
      <c r="K16" s="37" t="s">
        <v>22</v>
      </c>
      <c r="L16" s="36"/>
      <c r="M16" s="37" t="s">
        <v>19</v>
      </c>
      <c r="N16" s="38"/>
    </row>
    <row r="17" spans="6:14" ht="15" customHeight="1" thickBot="1" x14ac:dyDescent="0.35">
      <c r="F17" s="39" t="s">
        <v>15</v>
      </c>
      <c r="G17" s="40"/>
      <c r="H17" s="41" t="s">
        <v>16</v>
      </c>
      <c r="I17" s="40"/>
      <c r="J17" s="16"/>
      <c r="K17" s="42" t="s">
        <v>21</v>
      </c>
      <c r="L17" s="43"/>
      <c r="M17" s="42" t="s">
        <v>20</v>
      </c>
      <c r="N17" s="44"/>
    </row>
    <row r="18" spans="6:14" ht="26.25" customHeight="1" thickTop="1" thickBot="1" x14ac:dyDescent="0.4">
      <c r="K18" s="33" t="s">
        <v>12</v>
      </c>
      <c r="L18" s="33"/>
      <c r="M18" s="34"/>
      <c r="N18" s="34"/>
    </row>
    <row r="19" spans="6:14" ht="27" customHeight="1" thickTop="1" x14ac:dyDescent="0.3"/>
    <row r="22" spans="6:14" ht="15" customHeight="1" x14ac:dyDescent="0.3"/>
    <row r="23" spans="6:14" ht="15" customHeight="1" x14ac:dyDescent="0.3"/>
    <row r="24" spans="6:14" ht="15" customHeight="1" x14ac:dyDescent="0.3"/>
    <row r="25" spans="6:14" ht="15" customHeight="1" x14ac:dyDescent="0.3"/>
    <row r="26" spans="6:14" ht="15" customHeight="1" x14ac:dyDescent="0.3"/>
  </sheetData>
  <mergeCells count="22">
    <mergeCell ref="K18:L18"/>
    <mergeCell ref="M18:N18"/>
    <mergeCell ref="F16:G16"/>
    <mergeCell ref="H16:I16"/>
    <mergeCell ref="K16:L16"/>
    <mergeCell ref="M16:N16"/>
    <mergeCell ref="F17:G17"/>
    <mergeCell ref="H17:I17"/>
    <mergeCell ref="K17:L17"/>
    <mergeCell ref="M17:N17"/>
    <mergeCell ref="F14:I14"/>
    <mergeCell ref="K14:N14"/>
    <mergeCell ref="F15:G15"/>
    <mergeCell ref="H15:I15"/>
    <mergeCell ref="K15:L15"/>
    <mergeCell ref="M15:N15"/>
    <mergeCell ref="M11:N11"/>
    <mergeCell ref="H1:O1"/>
    <mergeCell ref="A2:H2"/>
    <mergeCell ref="I7:L7"/>
    <mergeCell ref="I8:K8"/>
    <mergeCell ref="I9:K9"/>
  </mergeCells>
  <pageMargins left="0.7" right="0.42708333333333331" top="1.3854166666666667" bottom="0.75" header="0.66666666666666663" footer="0.3"/>
  <pageSetup orientation="landscape" r:id="rId1"/>
  <headerFooter>
    <oddHeader>&amp;L&amp;14Sample Overall Rating Calculation Worksheet based on the Alaska Administrator Standards</oddHeader>
    <oddFooter>&amp;LEED DRAFT DOCUMENT FOR COMMENT (2/2014)&amp;RAdministrator Overall Rating SY 2018-19 and beyond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Directions</vt:lpstr>
      <vt:lpstr>SY 2015-16 &amp; SY 2016-17</vt:lpstr>
      <vt:lpstr>SY 2017-18</vt:lpstr>
      <vt:lpstr>SY 2018-19</vt:lpstr>
      <vt:lpstr>'SY 2015-16 &amp; SY 2016-17'!Print_Area</vt:lpstr>
      <vt:lpstr>'SY 2017-18'!Print_Area</vt:lpstr>
      <vt:lpstr>'SY 2018-19'!Print_Area</vt:lpstr>
    </vt:vector>
  </TitlesOfParts>
  <Company>DEC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Meredith, Sondra L (EED)</dc:creator>
  <cp:lastModifiedBy>Miller, Cecilia A (EED)</cp:lastModifiedBy>
  <cp:lastPrinted>2014-03-01T01:13:59Z</cp:lastPrinted>
  <dcterms:created xsi:type="dcterms:W3CDTF">2013-11-12T06:26:54Z</dcterms:created>
  <dcterms:modified xsi:type="dcterms:W3CDTF">2014-03-01T01:18:39Z</dcterms:modified>
</cp:coreProperties>
</file>